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00" activeTab="0"/>
  </bookViews>
  <sheets>
    <sheet name="DATA_2.11.77" sheetId="1" r:id="rId1"/>
    <sheet name="PFR_REG_ZAGR" sheetId="2" r:id="rId2"/>
    <sheet name="Данные" sheetId="3" r:id="rId3"/>
  </sheets>
  <definedNames>
    <definedName name="_xlfn.IFERROR" hidden="1">#NAME?</definedName>
    <definedName name="_xlfn.IFNA" hidden="1">#NAME?</definedName>
    <definedName name="Excel_BuiltIn__FilterDatabase" localSheetId="2">'Данные'!$A$9:$F$16</definedName>
    <definedName name="name11">#REF!</definedName>
    <definedName name="name12">#REF!</definedName>
    <definedName name="position11">#REF!</definedName>
    <definedName name="position12">#REF!</definedName>
    <definedName name="reportDate">#REF!</definedName>
    <definedName name="_xlnm.Print_Titles" localSheetId="0">'DATA_2.11.77'!$4:$5</definedName>
    <definedName name="_xlnm.Print_Area" localSheetId="0">'DATA_2.11.77'!$A$1:$C$99</definedName>
  </definedNames>
  <calcPr fullCalcOnLoad="1"/>
</workbook>
</file>

<file path=xl/sharedStrings.xml><?xml version="1.0" encoding="utf-8"?>
<sst xmlns="http://schemas.openxmlformats.org/spreadsheetml/2006/main" count="794" uniqueCount="261">
  <si>
    <t>Код посылки (уникальный):</t>
  </si>
  <si>
    <t>Необходим для отслеживания файла</t>
  </si>
  <si>
    <t>Дата/время формирования</t>
  </si>
  <si>
    <t>Контрольная сумма</t>
  </si>
  <si>
    <t>Равна количеству значений в таблице временной ряд</t>
  </si>
  <si>
    <t>Количество листов данных</t>
  </si>
  <si>
    <t>Не обязателен для заполнения</t>
  </si>
  <si>
    <t>Количество элементов справочников</t>
  </si>
  <si>
    <t>Количество листов справочников</t>
  </si>
  <si>
    <t>Ответственный</t>
  </si>
  <si>
    <t>Телефон</t>
  </si>
  <si>
    <t>Код показателя</t>
  </si>
  <si>
    <t>Ведомственный код показателя</t>
  </si>
  <si>
    <t>Наименование показателя</t>
  </si>
  <si>
    <t>Источник</t>
  </si>
  <si>
    <t>Ведомство</t>
  </si>
  <si>
    <t>Код ведомства (по ФПСР)</t>
  </si>
  <si>
    <t>Временной ряд</t>
  </si>
  <si>
    <t>Год</t>
  </si>
  <si>
    <t>Отчетный период</t>
  </si>
  <si>
    <t>Значение</t>
  </si>
  <si>
    <t>Единица измерения</t>
  </si>
  <si>
    <t>Код разреза</t>
  </si>
  <si>
    <t>Код признака</t>
  </si>
  <si>
    <r>
      <t>Формат: '</t>
    </r>
    <r>
      <rPr>
        <sz val="12"/>
        <color indexed="8"/>
        <rFont val="Times New Roman"/>
        <family val="1"/>
      </rPr>
      <t>dd.mm.yyyy</t>
    </r>
  </si>
  <si>
    <t>АДРЕС</t>
  </si>
  <si>
    <t>КОД</t>
  </si>
  <si>
    <t>НАЗВАНИЕ</t>
  </si>
  <si>
    <t>СТРОКА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</si>
  <si>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</si>
  <si>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</si>
  <si>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</si>
  <si>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</si>
  <si>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</si>
  <si>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</si>
  <si>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</si>
  <si>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</si>
  <si>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</si>
  <si>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</si>
  <si>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</si>
  <si>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</si>
  <si>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</si>
  <si>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</si>
  <si>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</si>
  <si>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</si>
  <si>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</si>
  <si>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</si>
  <si>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</si>
  <si>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</si>
  <si>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</si>
  <si>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Вологодская область</t>
  </si>
  <si>
    <t>Калининградская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</si>
  <si>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</si>
  <si>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</si>
  <si>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</si>
  <si>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</si>
  <si>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</si>
  <si>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</si>
  <si>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</si>
  <si>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</si>
  <si>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</si>
  <si>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</si>
  <si>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</si>
  <si>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</si>
  <si>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</si>
  <si>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</si>
  <si>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</si>
  <si>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</si>
  <si>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</si>
  <si>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</si>
  <si>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</si>
  <si>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</si>
  <si>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</si>
  <si>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</si>
  <si>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</si>
  <si>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</si>
  <si>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</si>
  <si>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</si>
  <si>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</si>
  <si>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</si>
  <si>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</si>
  <si>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</si>
  <si>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</si>
  <si>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</si>
  <si>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</si>
  <si>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</si>
  <si>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</si>
  <si>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</si>
  <si>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</si>
  <si>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</si>
  <si>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</si>
  <si>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</si>
  <si>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</si>
  <si>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</si>
  <si>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</si>
  <si>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</si>
  <si>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</si>
  <si>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</si>
  <si>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</si>
  <si>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</si>
  <si>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</si>
  <si>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</si>
  <si>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</si>
  <si>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</si>
  <si>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</si>
  <si>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</si>
  <si>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</si>
  <si>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Амурская область</t>
  </si>
  <si>
    <t>Магаданская область</t>
  </si>
  <si>
    <t>Сахалинская область</t>
  </si>
  <si>
    <t>г. Байконур</t>
  </si>
  <si>
    <t>значение показателя за год</t>
  </si>
  <si>
    <t>Человек</t>
  </si>
  <si>
    <t>Название</t>
  </si>
  <si>
    <t>Код</t>
  </si>
  <si>
    <t>г. Севастополь</t>
  </si>
  <si>
    <t>Республика Северная Осетия - Алания</t>
  </si>
  <si>
    <t>Код для публикации в ЕМИСС (компиляция из автоматических и ручных кодов)</t>
  </si>
  <si>
    <t>Наименование региона из формы отчёта</t>
  </si>
  <si>
    <t>Строка с данными региона на листе отчёта</t>
  </si>
  <si>
    <t>Код, полученный автоматически по совпадению наименований</t>
  </si>
  <si>
    <t>Наименование и код, извлечённые вручную по смысловому совпадению (при отсутствии значений, получаемых автоматически)</t>
  </si>
  <si>
    <t>Код (mOKATO, авт.)</t>
  </si>
  <si>
    <t>Наименование из mOKATO</t>
  </si>
  <si>
    <t>Код (mOKATO, ручн.)</t>
  </si>
  <si>
    <t>При наличии дубликатов выбирались или самые новые (по указанным в названиях датам) или имеющие код большей длинны</t>
  </si>
  <si>
    <t>№ П/П</t>
  </si>
  <si>
    <t>Наименование ОПФР</t>
  </si>
  <si>
    <t>Всего по Российской Федерации</t>
  </si>
  <si>
    <t>Белгородская  область</t>
  </si>
  <si>
    <t xml:space="preserve">Тверская область </t>
  </si>
  <si>
    <t>г. Москва и Московская область</t>
  </si>
  <si>
    <t>Архангельская область и Ненецкий автономный округ</t>
  </si>
  <si>
    <t xml:space="preserve">г.Санкт.-Петербург и  Ленинградская область                </t>
  </si>
  <si>
    <t>Республика  Калмыкия</t>
  </si>
  <si>
    <t xml:space="preserve">Республика Дагестан </t>
  </si>
  <si>
    <t>Республика Северная Осетия- Алания</t>
  </si>
  <si>
    <t xml:space="preserve">Республика Татарстан </t>
  </si>
  <si>
    <t xml:space="preserve">Ханты-Мансийский авт. округ </t>
  </si>
  <si>
    <t>Ямало-Ненецкий авт.округ</t>
  </si>
  <si>
    <t xml:space="preserve">Алтайский край </t>
  </si>
  <si>
    <t xml:space="preserve">Иркутская область </t>
  </si>
  <si>
    <t xml:space="preserve">Омская область </t>
  </si>
  <si>
    <t>Хабаровский край  и Еврейская авт. Область</t>
  </si>
  <si>
    <t xml:space="preserve">Магаданская область </t>
  </si>
  <si>
    <t>Чукотский авт. округ</t>
  </si>
  <si>
    <t>Граждане, выехавшие на постоянное место жительство за пределы Российской Федерации</t>
  </si>
  <si>
    <t>г.Севастополь</t>
  </si>
  <si>
    <t>Прямое подчинение</t>
  </si>
  <si>
    <t>г.Москва и Московская область</t>
  </si>
  <si>
    <t>г.Санкт-Петербург и Ленинградская область</t>
  </si>
  <si>
    <t>Ханты-Мансийский а.о.</t>
  </si>
  <si>
    <t>Ямало-Ненецкий а.о.</t>
  </si>
  <si>
    <t>Чукотский а.о.</t>
  </si>
  <si>
    <t>Архангельская область и Ненецкий а.о.</t>
  </si>
  <si>
    <t>Хабаровский край и Еврейская а.о.</t>
  </si>
  <si>
    <t>г.Байконур</t>
  </si>
  <si>
    <t>PFR_REG_ZAGR</t>
  </si>
  <si>
    <t>Код региона из справочника регионов</t>
  </si>
  <si>
    <t>Справочник регионов</t>
  </si>
  <si>
    <t>Граждане за пределами Российской Федерации</t>
  </si>
  <si>
    <t>EMISS_2.11.77</t>
  </si>
  <si>
    <t>Численность лиц, распорядившихся средствами материнского (семейного) капитала</t>
  </si>
  <si>
    <t>DATA_2.11.77</t>
  </si>
  <si>
    <t>ЗНАЧЕНИЕ</t>
  </si>
  <si>
    <t>Скопировано "как значения" из столбца H</t>
  </si>
  <si>
    <t>Численность лиц, распорядившихся средствами (частью средств) материнского (семейного) капитала</t>
  </si>
  <si>
    <t>Муравская Е.М.</t>
  </si>
  <si>
    <t>8-00-2816</t>
  </si>
  <si>
    <t>Численность лиц, распорядившихся средствами материнского (семейного) капитала за 2022 год</t>
  </si>
  <si>
    <t>1277480</t>
  </si>
  <si>
    <t>367995</t>
  </si>
  <si>
    <t>12863</t>
  </si>
  <si>
    <t>9505</t>
  </si>
  <si>
    <t>10114</t>
  </si>
  <si>
    <t>16854</t>
  </si>
  <si>
    <t>7667</t>
  </si>
  <si>
    <t>9031</t>
  </si>
  <si>
    <t>6468</t>
  </si>
  <si>
    <t>7283</t>
  </si>
  <si>
    <t>8113</t>
  </si>
  <si>
    <t>5453</t>
  </si>
  <si>
    <t>8076</t>
  </si>
  <si>
    <t>7332</t>
  </si>
  <si>
    <t>7703</t>
  </si>
  <si>
    <t>10068</t>
  </si>
  <si>
    <t>10791</t>
  </si>
  <si>
    <t>14484</t>
  </si>
  <si>
    <t>216190</t>
  </si>
  <si>
    <t>119502</t>
  </si>
  <si>
    <t>6207</t>
  </si>
  <si>
    <t>8711</t>
  </si>
  <si>
    <t>10962</t>
  </si>
  <si>
    <t>9775</t>
  </si>
  <si>
    <t>11607</t>
  </si>
  <si>
    <t>6122</t>
  </si>
  <si>
    <t>5519</t>
  </si>
  <si>
    <t>5810</t>
  </si>
  <si>
    <t>54789</t>
  </si>
  <si>
    <t>143425</t>
  </si>
  <si>
    <t>3160</t>
  </si>
  <si>
    <t>1947</t>
  </si>
  <si>
    <t>24908</t>
  </si>
  <si>
    <t>49532</t>
  </si>
  <si>
    <t>8107</t>
  </si>
  <si>
    <t>18115</t>
  </si>
  <si>
    <t>31882</t>
  </si>
  <si>
    <t>5774</t>
  </si>
  <si>
    <t>68043</t>
  </si>
  <si>
    <t>21741</t>
  </si>
  <si>
    <t>3657</t>
  </si>
  <si>
    <t>5169</t>
  </si>
  <si>
    <t>3089</t>
  </si>
  <si>
    <t>4763</t>
  </si>
  <si>
    <t>10449</t>
  </si>
  <si>
    <t>19175</t>
  </si>
  <si>
    <t>226235</t>
  </si>
  <si>
    <t>30378</t>
  </si>
  <si>
    <t>5137</t>
  </si>
  <si>
    <t>5119</t>
  </si>
  <si>
    <t>31386</t>
  </si>
  <si>
    <t>12614</t>
  </si>
  <si>
    <t>9056</t>
  </si>
  <si>
    <t>23850</t>
  </si>
  <si>
    <t>9364</t>
  </si>
  <si>
    <t>23192</t>
  </si>
  <si>
    <t>17639</t>
  </si>
  <si>
    <t>8232</t>
  </si>
  <si>
    <t>25329</t>
  </si>
  <si>
    <t>16097</t>
  </si>
  <si>
    <t>8842</t>
  </si>
  <si>
    <t>118771</t>
  </si>
  <si>
    <t>6154</t>
  </si>
  <si>
    <t>42455</t>
  </si>
  <si>
    <t>20087</t>
  </si>
  <si>
    <t>26681</t>
  </si>
  <si>
    <t>18311</t>
  </si>
  <si>
    <t>5083</t>
  </si>
  <si>
    <t>142281</t>
  </si>
  <si>
    <t>1643</t>
  </si>
  <si>
    <t>3763</t>
  </si>
  <si>
    <t>4363</t>
  </si>
  <si>
    <t>16573</t>
  </si>
  <si>
    <t>22903</t>
  </si>
  <si>
    <t>21985</t>
  </si>
  <si>
    <t>20160</t>
  </si>
  <si>
    <t>27126</t>
  </si>
  <si>
    <t>14680</t>
  </si>
  <si>
    <t>9085</t>
  </si>
  <si>
    <t>91219</t>
  </si>
  <si>
    <t>8063</t>
  </si>
  <si>
    <t>10174</t>
  </si>
  <si>
    <t>12234</t>
  </si>
  <si>
    <t>3234</t>
  </si>
  <si>
    <t>21141</t>
  </si>
  <si>
    <t>19439</t>
  </si>
  <si>
    <t>10579</t>
  </si>
  <si>
    <t>1152</t>
  </si>
  <si>
    <t>4931</t>
  </si>
  <si>
    <t>272</t>
  </si>
  <si>
    <t>9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</si>
</sst>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\ hh:mm"/>
    <numFmt numFmtId="165" formatCode="_-* #,##0\ _₽_-;\-* #,##0\ _₽_-;_-* &quot;-&quot;??\ _₽_-;_-@_-"/>
    <numFmt numFmtId="166" formatCode="[$-FC19]d\ mmmm\ yyyy\ &quot;г.&quot;"/>
    <numFmt numFmtId="167" formatCode="#,##0.0"/>
    <numFmt numFmtId="168" formatCode="#,##0;[Red]#,##0"/>
    <numFmt numFmtId="169" formatCode="General_)"/>
  </numFmts>
  <fonts count="6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 Unicode MS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 tint="0.49998000264167786"/>
      <name val="Calibri"/>
      <family val="2"/>
    </font>
    <font>
      <b/>
      <sz val="14"/>
      <color rgb="FF000000"/>
      <name val="Times New Roman"/>
      <family val="1"/>
    </font>
    <font>
      <b/>
      <sz val="14"/>
      <color rgb="FFFFFFFF"/>
      <name val="Times New Roman"/>
      <family val="1"/>
    </font>
    <font>
      <sz val="14"/>
      <color rgb="FF000000"/>
      <name val="Calibri"/>
      <family val="2"/>
    </font>
    <font>
      <sz val="14"/>
      <color rgb="FF000000"/>
      <name val="Times New Roman"/>
      <family val="1"/>
    </font>
    <font>
      <sz val="20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/>
      <top/>
      <bottom/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49" fontId="6" fillId="34" borderId="12" xfId="0" applyNumberFormat="1" applyFont="1" applyFill="1" applyBorder="1" applyAlignment="1" applyProtection="1">
      <alignment horizontal="center" vertical="top" wrapText="1"/>
      <protection hidden="1"/>
    </xf>
    <xf numFmtId="49" fontId="6" fillId="34" borderId="10" xfId="0" applyNumberFormat="1" applyFont="1" applyFill="1" applyBorder="1" applyAlignment="1" applyProtection="1">
      <alignment horizontal="center" vertical="top" wrapText="1"/>
      <protection hidden="1"/>
    </xf>
    <xf numFmtId="0" fontId="8" fillId="34" borderId="13" xfId="0" applyFont="1" applyFill="1" applyBorder="1" applyAlignment="1" applyProtection="1">
      <alignment horizontal="center" vertical="center" wrapText="1"/>
      <protection hidden="1"/>
    </xf>
    <xf numFmtId="0" fontId="8" fillId="34" borderId="13" xfId="0" applyFont="1" applyFill="1" applyBorder="1" applyAlignment="1" applyProtection="1">
      <alignment horizontal="center" vertical="center"/>
      <protection hidden="1"/>
    </xf>
    <xf numFmtId="0" fontId="3" fillId="33" borderId="13" xfId="0" applyNumberFormat="1" applyFont="1" applyFill="1" applyBorder="1" applyAlignment="1">
      <alignment horizontal="center" vertical="top" wrapText="1"/>
    </xf>
    <xf numFmtId="0" fontId="61" fillId="35" borderId="14" xfId="0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 quotePrefix="1">
      <alignment horizontal="center" vertical="top" wrapText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8" fillId="34" borderId="13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right" vertical="center"/>
      <protection locked="0"/>
    </xf>
    <xf numFmtId="0" fontId="3" fillId="36" borderId="10" xfId="0" applyFont="1" applyFill="1" applyBorder="1" applyAlignment="1">
      <alignment horizontal="center" vertical="top" wrapText="1"/>
    </xf>
    <xf numFmtId="0" fontId="0" fillId="0" borderId="0" xfId="53" applyProtection="1">
      <alignment/>
      <protection locked="0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5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35" fillId="26" borderId="0" xfId="0" applyFont="1" applyFill="1" applyAlignment="1">
      <alignment horizontal="center" vertical="center"/>
    </xf>
    <xf numFmtId="0" fontId="35" fillId="31" borderId="0" xfId="0" applyNumberFormat="1" applyFont="1" applyFill="1" applyAlignment="1">
      <alignment horizontal="center" vertical="center"/>
    </xf>
    <xf numFmtId="49" fontId="35" fillId="31" borderId="0" xfId="0" applyNumberFormat="1" applyFont="1" applyFill="1" applyAlignment="1">
      <alignment horizontal="center" vertical="center"/>
    </xf>
    <xf numFmtId="0" fontId="35" fillId="37" borderId="0" xfId="0" applyFont="1" applyFill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0" xfId="53" applyNumberFormat="1" applyFont="1" applyAlignment="1" applyProtection="1">
      <alignment horizontal="right" vertical="top"/>
      <protection locked="0"/>
    </xf>
    <xf numFmtId="49" fontId="0" fillId="26" borderId="0" xfId="53" applyNumberFormat="1" applyFill="1" applyBorder="1" applyAlignment="1" applyProtection="1">
      <alignment horizontal="center" vertical="center"/>
      <protection locked="0"/>
    </xf>
    <xf numFmtId="0" fontId="0" fillId="0" borderId="0" xfId="53" applyFill="1" applyAlignment="1" applyProtection="1">
      <alignment horizontal="center" vertical="top" wrapText="1"/>
      <protection locked="0"/>
    </xf>
    <xf numFmtId="0" fontId="10" fillId="0" borderId="0" xfId="54" applyFont="1" applyFill="1" applyAlignment="1">
      <alignment vertical="center"/>
      <protection/>
    </xf>
    <xf numFmtId="0" fontId="0" fillId="0" borderId="0" xfId="53" applyNumberFormat="1" applyFont="1" applyFill="1" applyAlignment="1" applyProtection="1">
      <alignment horizontal="right" vertical="top"/>
      <protection locked="0"/>
    </xf>
    <xf numFmtId="0" fontId="0" fillId="0" borderId="0" xfId="53" applyFont="1" applyFill="1" applyAlignment="1" applyProtection="1">
      <alignment horizontal="center" vertical="top"/>
      <protection locked="0"/>
    </xf>
    <xf numFmtId="49" fontId="0" fillId="0" borderId="0" xfId="53" applyNumberFormat="1" applyBorder="1" applyProtection="1">
      <alignment/>
      <protection locked="0"/>
    </xf>
    <xf numFmtId="0" fontId="0" fillId="0" borderId="0" xfId="53" applyNumberFormat="1" applyBorder="1" applyProtection="1">
      <alignment/>
      <protection locked="0"/>
    </xf>
    <xf numFmtId="0" fontId="0" fillId="0" borderId="0" xfId="53" applyFont="1" applyProtection="1">
      <alignment/>
      <protection locked="0"/>
    </xf>
    <xf numFmtId="49" fontId="0" fillId="0" borderId="0" xfId="53" applyNumberFormat="1" applyFont="1" applyFill="1" applyAlignment="1" applyProtection="1">
      <alignment horizontal="center" vertical="top"/>
      <protection locked="0"/>
    </xf>
    <xf numFmtId="49" fontId="0" fillId="0" borderId="0" xfId="53" applyNumberFormat="1" applyFill="1" applyAlignment="1">
      <alignment vertical="top" wrapText="1"/>
      <protection/>
    </xf>
    <xf numFmtId="0" fontId="62" fillId="0" borderId="0" xfId="0" applyFont="1" applyFill="1" applyAlignment="1">
      <alignment horizontal="center" vertical="center" wrapText="1"/>
    </xf>
    <xf numFmtId="0" fontId="6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/>
    </xf>
    <xf numFmtId="0" fontId="63" fillId="38" borderId="14" xfId="0" applyFont="1" applyFill="1" applyBorder="1" applyAlignment="1">
      <alignment horizontal="center" vertical="center" wrapText="1"/>
    </xf>
    <xf numFmtId="3" fontId="11" fillId="38" borderId="14" xfId="0" applyNumberFormat="1" applyFont="1" applyFill="1" applyBorder="1" applyAlignment="1">
      <alignment horizontal="center" vertical="center"/>
    </xf>
    <xf numFmtId="169" fontId="63" fillId="38" borderId="14" xfId="0" applyNumberFormat="1" applyFont="1" applyFill="1" applyBorder="1" applyAlignment="1" applyProtection="1">
      <alignment horizontal="center" vertical="center" wrapText="1"/>
      <protection/>
    </xf>
    <xf numFmtId="3" fontId="64" fillId="38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69" fontId="15" fillId="0" borderId="14" xfId="0" applyNumberFormat="1" applyFont="1" applyFill="1" applyBorder="1" applyAlignment="1" applyProtection="1">
      <alignment horizontal="left" vertical="center" wrapText="1"/>
      <protection/>
    </xf>
    <xf numFmtId="3" fontId="15" fillId="39" borderId="1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justify" vertical="top"/>
    </xf>
    <xf numFmtId="0" fontId="16" fillId="0" borderId="0" xfId="0" applyFont="1" applyFill="1" applyBorder="1" applyAlignment="1">
      <alignment horizontal="center" vertical="top"/>
    </xf>
    <xf numFmtId="3" fontId="15" fillId="39" borderId="14" xfId="0" applyNumberFormat="1" applyFont="1" applyFill="1" applyBorder="1" applyAlignment="1">
      <alignment horizontal="center" vertical="center"/>
    </xf>
    <xf numFmtId="169" fontId="15" fillId="39" borderId="14" xfId="0" applyNumberFormat="1" applyFont="1" applyFill="1" applyBorder="1" applyAlignment="1" applyProtection="1">
      <alignment horizontal="left" vertical="center" wrapText="1"/>
      <protection/>
    </xf>
    <xf numFmtId="3" fontId="65" fillId="39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1" fontId="15" fillId="0" borderId="14" xfId="0" applyNumberFormat="1" applyFont="1" applyFill="1" applyBorder="1" applyAlignment="1">
      <alignment horizontal="left" vertical="center"/>
    </xf>
    <xf numFmtId="0" fontId="15" fillId="39" borderId="14" xfId="0" applyFont="1" applyFill="1" applyBorder="1" applyAlignment="1">
      <alignment horizontal="center" vertical="center"/>
    </xf>
    <xf numFmtId="169" fontId="66" fillId="0" borderId="14" xfId="0" applyNumberFormat="1" applyFont="1" applyFill="1" applyBorder="1" applyAlignment="1" applyProtection="1">
      <alignment horizontal="left" vertical="center" wrapText="1"/>
      <protection/>
    </xf>
    <xf numFmtId="0" fontId="66" fillId="39" borderId="14" xfId="0" applyFont="1" applyFill="1" applyBorder="1" applyAlignment="1">
      <alignment horizontal="left" vertical="center" wrapText="1"/>
    </xf>
    <xf numFmtId="3" fontId="42" fillId="0" borderId="0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8" fillId="34" borderId="16" xfId="0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 vertical="top" wrapText="1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0" fillId="0" borderId="17" xfId="53" applyFont="1" applyBorder="1">
      <alignment/>
      <protection/>
    </xf>
    <xf numFmtId="0" fontId="3" fillId="40" borderId="18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40" borderId="19" xfId="0" applyFont="1" applyFill="1" applyBorder="1" applyAlignment="1">
      <alignment horizontal="left" vertical="center"/>
    </xf>
    <xf numFmtId="49" fontId="0" fillId="0" borderId="0" xfId="53" applyNumberFormat="1" applyFont="1" applyFill="1" applyAlignment="1" applyProtection="1">
      <alignment horizontal="center" vertical="top"/>
      <protection locked="0"/>
    </xf>
    <xf numFmtId="49" fontId="59" fillId="0" borderId="0" xfId="0" applyNumberFormat="1" applyFont="1" applyAlignment="1" applyProtection="1">
      <alignment horizontal="right" vertical="center"/>
      <protection hidden="1"/>
    </xf>
    <xf numFmtId="3" fontId="0" fillId="0" borderId="0" xfId="0" applyNumberFormat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53" applyNumberFormat="1" applyFont="1" applyBorder="1" applyAlignment="1">
      <alignment horizontal="right"/>
      <protection/>
    </xf>
    <xf numFmtId="0" fontId="16" fillId="0" borderId="0" xfId="0" applyFont="1" applyFill="1" applyBorder="1" applyAlignment="1">
      <alignment horizontal="center" vertical="top"/>
    </xf>
    <xf numFmtId="0" fontId="67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2" fillId="0" borderId="0" xfId="0" applyNumberFormat="1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49" fontId="62" fillId="0" borderId="0" xfId="0" applyNumberFormat="1" applyFont="1" applyFill="1" applyAlignment="1">
      <alignment horizontal="center" vertical="center" wrapText="1"/>
    </xf>
    <xf numFmtId="49" fontId="0" fillId="26" borderId="0" xfId="53" applyNumberFormat="1" applyFont="1" applyFill="1" applyBorder="1" applyAlignment="1" applyProtection="1">
      <alignment horizontal="center" vertical="center"/>
      <protection locked="0"/>
    </xf>
    <xf numFmtId="49" fontId="0" fillId="26" borderId="0" xfId="53" applyNumberFormat="1" applyFill="1" applyBorder="1" applyAlignment="1" applyProtection="1">
      <alignment horizontal="center" vertical="center"/>
      <protection locked="0"/>
    </xf>
    <xf numFmtId="0" fontId="0" fillId="41" borderId="0" xfId="53" applyFill="1" applyAlignment="1" applyProtection="1">
      <alignment horizontal="center" vertical="center"/>
      <protection locked="0"/>
    </xf>
    <xf numFmtId="49" fontId="6" fillId="34" borderId="13" xfId="0" applyNumberFormat="1" applyFont="1" applyFill="1" applyBorder="1" applyAlignment="1" applyProtection="1">
      <alignment horizontal="center" vertical="top" wrapText="1"/>
      <protection hidden="1"/>
    </xf>
    <xf numFmtId="49" fontId="6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 applyProtection="1">
      <alignment horizontal="center" vertical="top" wrapText="1"/>
      <protection hidden="1"/>
    </xf>
    <xf numFmtId="0" fontId="6" fillId="34" borderId="16" xfId="0" applyFont="1" applyFill="1" applyBorder="1" applyAlignment="1" applyProtection="1">
      <alignment horizontal="center" vertical="top" wrapText="1"/>
      <protection hidden="1"/>
    </xf>
    <xf numFmtId="3" fontId="6" fillId="35" borderId="0" xfId="0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view="pageBreakPreview" zoomScale="60" zoomScaleNormal="75" zoomScalePageLayoutView="0" workbookViewId="0" topLeftCell="A1">
      <selection activeCell="B105" sqref="B105"/>
    </sheetView>
  </sheetViews>
  <sheetFormatPr defaultColWidth="9.140625" defaultRowHeight="15"/>
  <cols>
    <col min="1" max="1" width="10.7109375" style="52" customWidth="1"/>
    <col min="2" max="2" width="52.8515625" style="52" customWidth="1"/>
    <col min="3" max="3" width="46.57421875" style="75" customWidth="1"/>
    <col min="4" max="4" width="9.140625" style="52" customWidth="1"/>
    <col min="5" max="5" width="17.140625" style="52" customWidth="1"/>
    <col min="6" max="16384" width="9.140625" style="52" customWidth="1"/>
  </cols>
  <sheetData>
    <row r="1" ht="18.75">
      <c r="C1" s="53"/>
    </row>
    <row r="2" spans="1:3" ht="57.75" customHeight="1">
      <c r="A2" s="92" t="s">
        <v>169</v>
      </c>
      <c r="B2" s="92"/>
      <c r="C2" s="92"/>
    </row>
    <row r="3" ht="18.75">
      <c r="C3" s="53"/>
    </row>
    <row r="4" spans="1:3" ht="103.5" customHeight="1">
      <c r="A4" s="54" t="s">
        <v>126</v>
      </c>
      <c r="B4" s="54" t="s">
        <v>127</v>
      </c>
      <c r="C4" s="55" t="s">
        <v>162</v>
      </c>
    </row>
    <row r="5" spans="1:3" ht="15">
      <c r="A5" s="56">
        <v>1</v>
      </c>
      <c r="B5" s="56">
        <v>2</v>
      </c>
      <c r="C5" s="56">
        <v>3</v>
      </c>
    </row>
    <row r="6" spans="1:5" ht="36" customHeight="1">
      <c r="A6" s="57"/>
      <c r="B6" s="58" t="s">
        <v>128</v>
      </c>
      <c r="C6" s="59">
        <v>1277480</v>
      </c>
      <c r="E6" s="75"/>
    </row>
    <row r="7" spans="1:5" ht="24.75" customHeight="1">
      <c r="A7" s="57"/>
      <c r="B7" s="60" t="s">
        <v>30</v>
      </c>
      <c r="C7" s="61">
        <v>367995</v>
      </c>
      <c r="E7" s="75"/>
    </row>
    <row r="8" spans="1:3" ht="24.75" customHeight="1">
      <c r="A8" s="62">
        <v>1</v>
      </c>
      <c r="B8" s="63" t="s">
        <v>129</v>
      </c>
      <c r="C8" s="64">
        <v>12863</v>
      </c>
    </row>
    <row r="9" spans="1:3" ht="24.75" customHeight="1">
      <c r="A9" s="62">
        <v>2</v>
      </c>
      <c r="B9" s="63" t="s">
        <v>32</v>
      </c>
      <c r="C9" s="64">
        <v>9505</v>
      </c>
    </row>
    <row r="10" spans="1:10" ht="24.75" customHeight="1">
      <c r="A10" s="62">
        <v>3</v>
      </c>
      <c r="B10" s="63" t="s">
        <v>33</v>
      </c>
      <c r="C10" s="64">
        <v>10114</v>
      </c>
      <c r="D10" s="65"/>
      <c r="E10" s="65"/>
      <c r="F10" s="66"/>
      <c r="G10" s="66"/>
      <c r="H10" s="66"/>
      <c r="I10" s="66"/>
      <c r="J10" s="66"/>
    </row>
    <row r="11" spans="1:10" ht="24.75" customHeight="1">
      <c r="A11" s="62">
        <v>4</v>
      </c>
      <c r="B11" s="63" t="s">
        <v>34</v>
      </c>
      <c r="C11" s="64">
        <v>16854</v>
      </c>
      <c r="D11" s="65"/>
      <c r="E11" s="66"/>
      <c r="F11" s="90"/>
      <c r="G11" s="91"/>
      <c r="H11" s="91"/>
      <c r="I11" s="91"/>
      <c r="J11" s="91"/>
    </row>
    <row r="12" spans="1:3" ht="24.75" customHeight="1">
      <c r="A12" s="62">
        <v>5</v>
      </c>
      <c r="B12" s="63" t="s">
        <v>35</v>
      </c>
      <c r="C12" s="64">
        <v>7667</v>
      </c>
    </row>
    <row r="13" spans="1:3" ht="24.75" customHeight="1">
      <c r="A13" s="62">
        <v>6</v>
      </c>
      <c r="B13" s="63" t="s">
        <v>36</v>
      </c>
      <c r="C13" s="67">
        <v>9031</v>
      </c>
    </row>
    <row r="14" spans="1:3" ht="24.75" customHeight="1">
      <c r="A14" s="62">
        <v>7</v>
      </c>
      <c r="B14" s="63" t="s">
        <v>37</v>
      </c>
      <c r="C14" s="67">
        <v>6468</v>
      </c>
    </row>
    <row r="15" spans="1:3" ht="24.75" customHeight="1">
      <c r="A15" s="62">
        <v>8</v>
      </c>
      <c r="B15" s="68" t="s">
        <v>38</v>
      </c>
      <c r="C15" s="67">
        <v>7283</v>
      </c>
    </row>
    <row r="16" spans="1:3" ht="24.75" customHeight="1">
      <c r="A16" s="62">
        <v>9</v>
      </c>
      <c r="B16" s="63" t="s">
        <v>39</v>
      </c>
      <c r="C16" s="69">
        <v>8113</v>
      </c>
    </row>
    <row r="17" spans="1:3" ht="24.75" customHeight="1">
      <c r="A17" s="62">
        <v>10</v>
      </c>
      <c r="B17" s="63" t="s">
        <v>40</v>
      </c>
      <c r="C17" s="69">
        <v>5453</v>
      </c>
    </row>
    <row r="18" spans="1:3" ht="24.75" customHeight="1">
      <c r="A18" s="62">
        <v>11</v>
      </c>
      <c r="B18" s="63" t="s">
        <v>41</v>
      </c>
      <c r="C18" s="69">
        <v>8076</v>
      </c>
    </row>
    <row r="19" spans="1:3" ht="24.75" customHeight="1">
      <c r="A19" s="62">
        <v>12</v>
      </c>
      <c r="B19" s="63" t="s">
        <v>42</v>
      </c>
      <c r="C19" s="69">
        <v>7332</v>
      </c>
    </row>
    <row r="20" spans="1:3" ht="24.75" customHeight="1">
      <c r="A20" s="62">
        <v>13</v>
      </c>
      <c r="B20" s="63" t="s">
        <v>43</v>
      </c>
      <c r="C20" s="69">
        <v>7703</v>
      </c>
    </row>
    <row r="21" spans="1:3" ht="24.75" customHeight="1">
      <c r="A21" s="62">
        <v>14</v>
      </c>
      <c r="B21" s="63" t="s">
        <v>130</v>
      </c>
      <c r="C21" s="69">
        <v>10068</v>
      </c>
    </row>
    <row r="22" spans="1:3" ht="24.75" customHeight="1">
      <c r="A22" s="62">
        <v>15</v>
      </c>
      <c r="B22" s="63" t="s">
        <v>45</v>
      </c>
      <c r="C22" s="69">
        <v>10791</v>
      </c>
    </row>
    <row r="23" spans="1:3" ht="24.75" customHeight="1">
      <c r="A23" s="62">
        <v>16</v>
      </c>
      <c r="B23" s="63" t="s">
        <v>46</v>
      </c>
      <c r="C23" s="69">
        <v>14484</v>
      </c>
    </row>
    <row r="24" spans="1:3" ht="24.75" customHeight="1">
      <c r="A24" s="62">
        <v>17</v>
      </c>
      <c r="B24" s="63" t="s">
        <v>131</v>
      </c>
      <c r="C24" s="69">
        <v>216190</v>
      </c>
    </row>
    <row r="25" spans="1:3" ht="24.75" customHeight="1">
      <c r="A25" s="57"/>
      <c r="B25" s="60" t="s">
        <v>47</v>
      </c>
      <c r="C25" s="61">
        <v>119502</v>
      </c>
    </row>
    <row r="26" spans="1:3" ht="24.75" customHeight="1">
      <c r="A26" s="62">
        <v>18</v>
      </c>
      <c r="B26" s="63" t="s">
        <v>48</v>
      </c>
      <c r="C26" s="69">
        <v>6207</v>
      </c>
    </row>
    <row r="27" spans="1:3" ht="24.75" customHeight="1">
      <c r="A27" s="62">
        <v>19</v>
      </c>
      <c r="B27" s="63" t="s">
        <v>49</v>
      </c>
      <c r="C27" s="69">
        <v>8711</v>
      </c>
    </row>
    <row r="28" spans="1:3" ht="37.5">
      <c r="A28" s="62">
        <v>20</v>
      </c>
      <c r="B28" s="63" t="s">
        <v>132</v>
      </c>
      <c r="C28" s="69">
        <v>10962</v>
      </c>
    </row>
    <row r="29" spans="1:3" ht="24.75" customHeight="1">
      <c r="A29" s="62">
        <v>21</v>
      </c>
      <c r="B29" s="63" t="s">
        <v>50</v>
      </c>
      <c r="C29" s="69">
        <v>9775</v>
      </c>
    </row>
    <row r="30" spans="1:3" ht="24.75" customHeight="1">
      <c r="A30" s="62">
        <v>22</v>
      </c>
      <c r="B30" s="63" t="s">
        <v>51</v>
      </c>
      <c r="C30" s="69">
        <v>11607</v>
      </c>
    </row>
    <row r="31" spans="1:3" ht="24.75" customHeight="1">
      <c r="A31" s="62">
        <v>23</v>
      </c>
      <c r="B31" s="63" t="s">
        <v>52</v>
      </c>
      <c r="C31" s="69">
        <v>6122</v>
      </c>
    </row>
    <row r="32" spans="1:3" ht="24.75" customHeight="1">
      <c r="A32" s="62">
        <v>24</v>
      </c>
      <c r="B32" s="63" t="s">
        <v>53</v>
      </c>
      <c r="C32" s="69">
        <v>5519</v>
      </c>
    </row>
    <row r="33" spans="1:3" ht="24.75" customHeight="1">
      <c r="A33" s="62">
        <v>25</v>
      </c>
      <c r="B33" s="63" t="s">
        <v>54</v>
      </c>
      <c r="C33" s="69">
        <v>5810</v>
      </c>
    </row>
    <row r="34" spans="1:3" ht="37.5">
      <c r="A34" s="62">
        <v>26</v>
      </c>
      <c r="B34" s="63" t="s">
        <v>133</v>
      </c>
      <c r="C34" s="69">
        <v>54789</v>
      </c>
    </row>
    <row r="35" spans="1:3" ht="24.75" customHeight="1">
      <c r="A35" s="57"/>
      <c r="B35" s="60" t="s">
        <v>55</v>
      </c>
      <c r="C35" s="61">
        <v>143425</v>
      </c>
    </row>
    <row r="36" spans="1:3" ht="24.75" customHeight="1">
      <c r="A36" s="62">
        <v>27</v>
      </c>
      <c r="B36" s="63" t="s">
        <v>56</v>
      </c>
      <c r="C36" s="69">
        <v>3160</v>
      </c>
    </row>
    <row r="37" spans="1:3" ht="24.75" customHeight="1">
      <c r="A37" s="62">
        <v>28</v>
      </c>
      <c r="B37" s="63" t="s">
        <v>134</v>
      </c>
      <c r="C37" s="69">
        <v>1947</v>
      </c>
    </row>
    <row r="38" spans="1:3" ht="24.75" customHeight="1">
      <c r="A38" s="62">
        <v>29</v>
      </c>
      <c r="B38" s="63" t="s">
        <v>58</v>
      </c>
      <c r="C38" s="69">
        <v>24908</v>
      </c>
    </row>
    <row r="39" spans="1:3" ht="24.75" customHeight="1">
      <c r="A39" s="62">
        <v>30</v>
      </c>
      <c r="B39" s="63" t="s">
        <v>59</v>
      </c>
      <c r="C39" s="69">
        <v>49532</v>
      </c>
    </row>
    <row r="40" spans="1:3" ht="24.75" customHeight="1">
      <c r="A40" s="62">
        <v>31</v>
      </c>
      <c r="B40" s="63" t="s">
        <v>60</v>
      </c>
      <c r="C40" s="69">
        <v>8107</v>
      </c>
    </row>
    <row r="41" spans="1:3" ht="24.75" customHeight="1">
      <c r="A41" s="62">
        <v>32</v>
      </c>
      <c r="B41" s="70" t="s">
        <v>61</v>
      </c>
      <c r="C41" s="69">
        <v>18115</v>
      </c>
    </row>
    <row r="42" spans="1:3" ht="24.75" customHeight="1">
      <c r="A42" s="62">
        <v>33</v>
      </c>
      <c r="B42" s="70" t="s">
        <v>62</v>
      </c>
      <c r="C42" s="69">
        <v>31882</v>
      </c>
    </row>
    <row r="43" spans="1:3" ht="24.75" customHeight="1">
      <c r="A43" s="62">
        <v>34</v>
      </c>
      <c r="B43" s="70" t="s">
        <v>115</v>
      </c>
      <c r="C43" s="69">
        <v>5774</v>
      </c>
    </row>
    <row r="44" spans="1:3" ht="18.75">
      <c r="A44" s="57"/>
      <c r="B44" s="60" t="s">
        <v>63</v>
      </c>
      <c r="C44" s="61">
        <v>68043</v>
      </c>
    </row>
    <row r="45" spans="1:3" ht="24.75" customHeight="1">
      <c r="A45" s="62">
        <v>35</v>
      </c>
      <c r="B45" s="63" t="s">
        <v>135</v>
      </c>
      <c r="C45" s="69">
        <v>21741</v>
      </c>
    </row>
    <row r="46" spans="1:3" ht="24.75" customHeight="1">
      <c r="A46" s="62">
        <v>36</v>
      </c>
      <c r="B46" s="63" t="s">
        <v>65</v>
      </c>
      <c r="C46" s="69">
        <v>3657</v>
      </c>
    </row>
    <row r="47" spans="1:3" ht="24.75" customHeight="1">
      <c r="A47" s="62">
        <v>37</v>
      </c>
      <c r="B47" s="63" t="s">
        <v>66</v>
      </c>
      <c r="C47" s="69">
        <v>5169</v>
      </c>
    </row>
    <row r="48" spans="1:3" ht="24.75" customHeight="1">
      <c r="A48" s="62">
        <v>38</v>
      </c>
      <c r="B48" s="63" t="s">
        <v>67</v>
      </c>
      <c r="C48" s="69">
        <v>3089</v>
      </c>
    </row>
    <row r="49" spans="1:3" ht="24.75" customHeight="1">
      <c r="A49" s="62">
        <v>39</v>
      </c>
      <c r="B49" s="63" t="s">
        <v>136</v>
      </c>
      <c r="C49" s="69">
        <v>4763</v>
      </c>
    </row>
    <row r="50" spans="1:3" ht="24.75" customHeight="1">
      <c r="A50" s="62">
        <v>40</v>
      </c>
      <c r="B50" s="63" t="s">
        <v>68</v>
      </c>
      <c r="C50" s="69">
        <v>10449</v>
      </c>
    </row>
    <row r="51" spans="1:3" ht="24.75" customHeight="1">
      <c r="A51" s="62">
        <v>41</v>
      </c>
      <c r="B51" s="63" t="s">
        <v>69</v>
      </c>
      <c r="C51" s="69">
        <v>19175</v>
      </c>
    </row>
    <row r="52" spans="1:3" ht="24.75" customHeight="1">
      <c r="A52" s="57"/>
      <c r="B52" s="60" t="s">
        <v>70</v>
      </c>
      <c r="C52" s="61">
        <v>226235</v>
      </c>
    </row>
    <row r="53" spans="1:3" ht="24.75" customHeight="1">
      <c r="A53" s="62">
        <v>42</v>
      </c>
      <c r="B53" s="63" t="s">
        <v>71</v>
      </c>
      <c r="C53" s="69">
        <v>30378</v>
      </c>
    </row>
    <row r="54" spans="1:3" ht="24.75" customHeight="1">
      <c r="A54" s="62">
        <v>43</v>
      </c>
      <c r="B54" s="68" t="s">
        <v>72</v>
      </c>
      <c r="C54" s="69">
        <v>5137</v>
      </c>
    </row>
    <row r="55" spans="1:3" ht="24.75" customHeight="1">
      <c r="A55" s="62">
        <v>44</v>
      </c>
      <c r="B55" s="68" t="s">
        <v>73</v>
      </c>
      <c r="C55" s="69">
        <v>5119</v>
      </c>
    </row>
    <row r="56" spans="1:3" ht="24.75" customHeight="1">
      <c r="A56" s="62">
        <v>45</v>
      </c>
      <c r="B56" s="68" t="s">
        <v>137</v>
      </c>
      <c r="C56" s="69">
        <v>31386</v>
      </c>
    </row>
    <row r="57" spans="1:3" ht="24.75" customHeight="1">
      <c r="A57" s="62">
        <v>46</v>
      </c>
      <c r="B57" s="63" t="s">
        <v>75</v>
      </c>
      <c r="C57" s="69">
        <v>12614</v>
      </c>
    </row>
    <row r="58" spans="1:3" ht="24.75" customHeight="1">
      <c r="A58" s="62">
        <v>47</v>
      </c>
      <c r="B58" s="63" t="s">
        <v>76</v>
      </c>
      <c r="C58" s="69">
        <v>9056</v>
      </c>
    </row>
    <row r="59" spans="1:3" ht="24.75" customHeight="1">
      <c r="A59" s="62">
        <v>48</v>
      </c>
      <c r="B59" s="63" t="s">
        <v>77</v>
      </c>
      <c r="C59" s="69">
        <v>23850</v>
      </c>
    </row>
    <row r="60" spans="1:3" ht="24.75" customHeight="1">
      <c r="A60" s="62">
        <v>49</v>
      </c>
      <c r="B60" s="63" t="s">
        <v>78</v>
      </c>
      <c r="C60" s="69">
        <v>9364</v>
      </c>
    </row>
    <row r="61" spans="1:3" ht="24.75" customHeight="1">
      <c r="A61" s="62">
        <v>50</v>
      </c>
      <c r="B61" s="71" t="s">
        <v>79</v>
      </c>
      <c r="C61" s="69">
        <v>23192</v>
      </c>
    </row>
    <row r="62" spans="1:3" ht="24.75" customHeight="1">
      <c r="A62" s="62">
        <v>51</v>
      </c>
      <c r="B62" s="63" t="s">
        <v>80</v>
      </c>
      <c r="C62" s="69">
        <v>17639</v>
      </c>
    </row>
    <row r="63" spans="1:3" ht="24.75" customHeight="1">
      <c r="A63" s="62">
        <v>52</v>
      </c>
      <c r="B63" s="68" t="s">
        <v>81</v>
      </c>
      <c r="C63" s="69">
        <v>8232</v>
      </c>
    </row>
    <row r="64" spans="1:3" ht="24.75" customHeight="1">
      <c r="A64" s="62">
        <v>53</v>
      </c>
      <c r="B64" s="63" t="s">
        <v>82</v>
      </c>
      <c r="C64" s="69">
        <v>25329</v>
      </c>
    </row>
    <row r="65" spans="1:3" ht="24.75" customHeight="1">
      <c r="A65" s="62">
        <v>54</v>
      </c>
      <c r="B65" s="63" t="s">
        <v>83</v>
      </c>
      <c r="C65" s="69">
        <v>16097</v>
      </c>
    </row>
    <row r="66" spans="1:3" ht="24.75" customHeight="1">
      <c r="A66" s="62">
        <v>55</v>
      </c>
      <c r="B66" s="63" t="s">
        <v>84</v>
      </c>
      <c r="C66" s="69">
        <v>8842</v>
      </c>
    </row>
    <row r="67" spans="1:3" ht="24.75" customHeight="1">
      <c r="A67" s="57"/>
      <c r="B67" s="60" t="s">
        <v>85</v>
      </c>
      <c r="C67" s="61">
        <v>118771</v>
      </c>
    </row>
    <row r="68" spans="1:3" ht="24.75" customHeight="1">
      <c r="A68" s="62">
        <v>56</v>
      </c>
      <c r="B68" s="63" t="s">
        <v>86</v>
      </c>
      <c r="C68" s="69">
        <v>6154</v>
      </c>
    </row>
    <row r="69" spans="1:3" ht="24.75" customHeight="1">
      <c r="A69" s="62">
        <v>57</v>
      </c>
      <c r="B69" s="63" t="s">
        <v>87</v>
      </c>
      <c r="C69" s="69">
        <v>42455</v>
      </c>
    </row>
    <row r="70" spans="1:3" ht="24.75" customHeight="1">
      <c r="A70" s="62">
        <v>58</v>
      </c>
      <c r="B70" s="63" t="s">
        <v>88</v>
      </c>
      <c r="C70" s="69">
        <v>20087</v>
      </c>
    </row>
    <row r="71" spans="1:3" ht="24.75" customHeight="1">
      <c r="A71" s="62">
        <v>59</v>
      </c>
      <c r="B71" s="63" t="s">
        <v>89</v>
      </c>
      <c r="C71" s="69">
        <v>26681</v>
      </c>
    </row>
    <row r="72" spans="1:3" ht="24.75" customHeight="1">
      <c r="A72" s="62">
        <v>60</v>
      </c>
      <c r="B72" s="63" t="s">
        <v>138</v>
      </c>
      <c r="C72" s="69">
        <v>18311</v>
      </c>
    </row>
    <row r="73" spans="1:3" ht="24.75" customHeight="1">
      <c r="A73" s="62">
        <v>61</v>
      </c>
      <c r="B73" s="63" t="s">
        <v>139</v>
      </c>
      <c r="C73" s="69">
        <v>5083</v>
      </c>
    </row>
    <row r="74" spans="1:3" ht="24.75" customHeight="1">
      <c r="A74" s="57"/>
      <c r="B74" s="60" t="s">
        <v>90</v>
      </c>
      <c r="C74" s="61">
        <v>142281</v>
      </c>
    </row>
    <row r="75" spans="1:3" ht="24.75" customHeight="1">
      <c r="A75" s="62">
        <v>62</v>
      </c>
      <c r="B75" s="63" t="s">
        <v>91</v>
      </c>
      <c r="C75" s="69">
        <v>1643</v>
      </c>
    </row>
    <row r="76" spans="1:3" ht="24.75" customHeight="1">
      <c r="A76" s="72">
        <v>63</v>
      </c>
      <c r="B76" s="63" t="s">
        <v>92</v>
      </c>
      <c r="C76" s="69">
        <v>3763</v>
      </c>
    </row>
    <row r="77" spans="1:3" ht="24.75" customHeight="1">
      <c r="A77" s="62">
        <v>64</v>
      </c>
      <c r="B77" s="63" t="s">
        <v>93</v>
      </c>
      <c r="C77" s="69">
        <v>4363</v>
      </c>
    </row>
    <row r="78" spans="1:3" ht="24.75" customHeight="1">
      <c r="A78" s="72">
        <v>65</v>
      </c>
      <c r="B78" s="63" t="s">
        <v>140</v>
      </c>
      <c r="C78" s="69">
        <v>16573</v>
      </c>
    </row>
    <row r="79" spans="1:3" ht="24.75" customHeight="1">
      <c r="A79" s="62">
        <v>66</v>
      </c>
      <c r="B79" s="63" t="s">
        <v>95</v>
      </c>
      <c r="C79" s="69">
        <v>22903</v>
      </c>
    </row>
    <row r="80" spans="1:3" ht="24.75" customHeight="1">
      <c r="A80" s="72">
        <v>67</v>
      </c>
      <c r="B80" s="63" t="s">
        <v>141</v>
      </c>
      <c r="C80" s="69">
        <v>21985</v>
      </c>
    </row>
    <row r="81" spans="1:3" ht="24.75" customHeight="1">
      <c r="A81" s="62">
        <v>68</v>
      </c>
      <c r="B81" s="63" t="s">
        <v>97</v>
      </c>
      <c r="C81" s="69">
        <v>20160</v>
      </c>
    </row>
    <row r="82" spans="1:3" ht="24.75" customHeight="1">
      <c r="A82" s="72">
        <v>69</v>
      </c>
      <c r="B82" s="63" t="s">
        <v>98</v>
      </c>
      <c r="C82" s="69">
        <v>27126</v>
      </c>
    </row>
    <row r="83" spans="1:3" ht="24.75" customHeight="1">
      <c r="A83" s="62">
        <v>70</v>
      </c>
      <c r="B83" s="63" t="s">
        <v>142</v>
      </c>
      <c r="C83" s="69">
        <v>14680</v>
      </c>
    </row>
    <row r="84" spans="1:3" ht="24.75" customHeight="1">
      <c r="A84" s="72">
        <v>71</v>
      </c>
      <c r="B84" s="63" t="s">
        <v>100</v>
      </c>
      <c r="C84" s="69">
        <v>9085</v>
      </c>
    </row>
    <row r="85" spans="1:3" ht="18.75">
      <c r="A85" s="57"/>
      <c r="B85" s="60" t="s">
        <v>101</v>
      </c>
      <c r="C85" s="61">
        <v>91219</v>
      </c>
    </row>
    <row r="86" spans="1:3" ht="24.75" customHeight="1">
      <c r="A86" s="62">
        <v>72</v>
      </c>
      <c r="B86" s="68" t="s">
        <v>102</v>
      </c>
      <c r="C86" s="69">
        <v>8063</v>
      </c>
    </row>
    <row r="87" spans="1:3" ht="24.75" customHeight="1">
      <c r="A87" s="62">
        <v>73</v>
      </c>
      <c r="B87" s="63" t="s">
        <v>103</v>
      </c>
      <c r="C87" s="69">
        <v>10174</v>
      </c>
    </row>
    <row r="88" spans="1:3" ht="24.75" customHeight="1">
      <c r="A88" s="62">
        <v>74</v>
      </c>
      <c r="B88" s="63" t="s">
        <v>104</v>
      </c>
      <c r="C88" s="69">
        <v>12234</v>
      </c>
    </row>
    <row r="89" spans="1:3" ht="24.75" customHeight="1">
      <c r="A89" s="62">
        <v>75</v>
      </c>
      <c r="B89" s="63" t="s">
        <v>105</v>
      </c>
      <c r="C89" s="69">
        <v>3234</v>
      </c>
    </row>
    <row r="90" spans="1:3" ht="24.75" customHeight="1">
      <c r="A90" s="62">
        <v>76</v>
      </c>
      <c r="B90" s="63" t="s">
        <v>106</v>
      </c>
      <c r="C90" s="69">
        <v>21141</v>
      </c>
    </row>
    <row r="91" spans="1:3" ht="37.5" customHeight="1">
      <c r="A91" s="62">
        <v>77</v>
      </c>
      <c r="B91" s="63" t="s">
        <v>143</v>
      </c>
      <c r="C91" s="69">
        <v>19439</v>
      </c>
    </row>
    <row r="92" spans="1:3" ht="24.75" customHeight="1">
      <c r="A92" s="62">
        <v>78</v>
      </c>
      <c r="B92" s="63" t="s">
        <v>107</v>
      </c>
      <c r="C92" s="69">
        <v>10579</v>
      </c>
    </row>
    <row r="93" spans="1:3" ht="24.75" customHeight="1">
      <c r="A93" s="62">
        <v>79</v>
      </c>
      <c r="B93" s="63" t="s">
        <v>144</v>
      </c>
      <c r="C93" s="69">
        <v>1152</v>
      </c>
    </row>
    <row r="94" spans="1:3" ht="24.75" customHeight="1">
      <c r="A94" s="62">
        <v>80</v>
      </c>
      <c r="B94" s="63" t="s">
        <v>109</v>
      </c>
      <c r="C94" s="69">
        <v>4931</v>
      </c>
    </row>
    <row r="95" spans="1:3" ht="24.75" customHeight="1">
      <c r="A95" s="62">
        <v>81</v>
      </c>
      <c r="B95" s="68" t="s">
        <v>145</v>
      </c>
      <c r="C95" s="69">
        <v>272</v>
      </c>
    </row>
    <row r="96" spans="1:3" ht="24.75" customHeight="1">
      <c r="A96" s="62"/>
      <c r="B96" s="63"/>
      <c r="C96" s="69"/>
    </row>
    <row r="97" spans="1:3" ht="18.75">
      <c r="A97" s="62">
        <v>82</v>
      </c>
      <c r="B97" s="63" t="s">
        <v>110</v>
      </c>
      <c r="C97" s="69"/>
    </row>
    <row r="98" spans="1:3" ht="24.75" customHeight="1">
      <c r="A98" s="62"/>
      <c r="B98" s="73"/>
      <c r="C98" s="69"/>
    </row>
    <row r="99" spans="1:3" ht="57.75" customHeight="1">
      <c r="A99" s="62">
        <v>83</v>
      </c>
      <c r="B99" s="74" t="s">
        <v>146</v>
      </c>
      <c r="C99" s="69">
        <v>9</v>
      </c>
    </row>
    <row r="100" ht="24.75" customHeight="1"/>
  </sheetData>
  <sheetProtection/>
  <mergeCells count="2">
    <mergeCell ref="F11:J11"/>
    <mergeCell ref="A2:C2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74" r:id="rId1"/>
  <rowBreaks count="1" manualBreakCount="1">
    <brk id="34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70">
      <selection activeCell="F83" sqref="F83"/>
    </sheetView>
  </sheetViews>
  <sheetFormatPr defaultColWidth="9.140625" defaultRowHeight="15"/>
  <cols>
    <col min="1" max="1" width="16.28125" style="29" customWidth="1"/>
    <col min="2" max="2" width="27.8515625" style="0" customWidth="1"/>
    <col min="4" max="4" width="23.421875" style="29" customWidth="1"/>
    <col min="5" max="5" width="28.00390625" style="30" customWidth="1"/>
    <col min="6" max="6" width="20.57421875" style="30" bestFit="1" customWidth="1"/>
    <col min="8" max="8" width="37.140625" style="0" customWidth="1"/>
    <col min="9" max="9" width="24.28125" style="0" customWidth="1"/>
  </cols>
  <sheetData>
    <row r="1" spans="1:9" s="33" customFormat="1" ht="42.75" customHeight="1">
      <c r="A1" s="93" t="s">
        <v>117</v>
      </c>
      <c r="B1" s="93" t="s">
        <v>118</v>
      </c>
      <c r="C1" s="93" t="s">
        <v>119</v>
      </c>
      <c r="D1" s="94" t="s">
        <v>158</v>
      </c>
      <c r="E1" s="94"/>
      <c r="F1" s="94"/>
      <c r="G1" s="32"/>
      <c r="H1" s="95" t="s">
        <v>159</v>
      </c>
      <c r="I1" s="95"/>
    </row>
    <row r="2" spans="1:9" s="33" customFormat="1" ht="60">
      <c r="A2" s="93"/>
      <c r="B2" s="93"/>
      <c r="C2" s="93"/>
      <c r="D2" s="51" t="s">
        <v>120</v>
      </c>
      <c r="E2" s="96" t="s">
        <v>121</v>
      </c>
      <c r="F2" s="96"/>
      <c r="G2" s="50"/>
      <c r="H2" s="50" t="s">
        <v>125</v>
      </c>
      <c r="I2" s="50"/>
    </row>
    <row r="3" spans="1:9" ht="15">
      <c r="A3" s="34" t="s">
        <v>26</v>
      </c>
      <c r="B3" s="34" t="s">
        <v>27</v>
      </c>
      <c r="C3" s="34" t="s">
        <v>28</v>
      </c>
      <c r="D3" s="35" t="s">
        <v>122</v>
      </c>
      <c r="E3" s="36" t="s">
        <v>123</v>
      </c>
      <c r="F3" s="36" t="s">
        <v>124</v>
      </c>
      <c r="G3" s="31"/>
      <c r="H3" s="37" t="s">
        <v>113</v>
      </c>
      <c r="I3" s="37" t="s">
        <v>114</v>
      </c>
    </row>
    <row r="4" spans="1:9" ht="15">
      <c r="A4" s="29">
        <f>IF(F4="",D4,F4)</f>
        <v>0</v>
      </c>
      <c r="B4" t="s">
        <v>128</v>
      </c>
      <c r="C4">
        <v>6</v>
      </c>
      <c r="D4" s="29" t="e">
        <f>VLOOKUP(B4,$H$4:$I$892,2,FALSE)</f>
        <v>#N/A</v>
      </c>
      <c r="E4" t="s">
        <v>29</v>
      </c>
      <c r="F4">
        <v>0</v>
      </c>
      <c r="H4" t="s">
        <v>29</v>
      </c>
      <c r="I4">
        <v>0</v>
      </c>
    </row>
    <row r="5" spans="1:9" ht="15">
      <c r="A5" s="29">
        <f aca="true" t="shared" si="0" ref="A5:A68">IF(F5="",D5,F5)</f>
        <v>100</v>
      </c>
      <c r="B5" t="s">
        <v>30</v>
      </c>
      <c r="C5">
        <v>7</v>
      </c>
      <c r="D5" s="29">
        <f aca="true" t="shared" si="1" ref="D5:D68">VLOOKUP(B5,$H$4:$I$892,2,FALSE)</f>
        <v>100</v>
      </c>
      <c r="H5" t="s">
        <v>30</v>
      </c>
      <c r="I5">
        <v>100</v>
      </c>
    </row>
    <row r="6" spans="1:9" ht="15">
      <c r="A6" s="29">
        <f t="shared" si="0"/>
        <v>41</v>
      </c>
      <c r="B6" t="s">
        <v>31</v>
      </c>
      <c r="C6">
        <v>8</v>
      </c>
      <c r="D6" s="29">
        <f t="shared" si="1"/>
        <v>41</v>
      </c>
      <c r="H6" t="s">
        <v>31</v>
      </c>
      <c r="I6">
        <v>41</v>
      </c>
    </row>
    <row r="7" spans="1:9" ht="15">
      <c r="A7" s="29">
        <f t="shared" si="0"/>
        <v>42</v>
      </c>
      <c r="B7" t="s">
        <v>32</v>
      </c>
      <c r="C7">
        <v>9</v>
      </c>
      <c r="D7" s="29">
        <f t="shared" si="1"/>
        <v>42</v>
      </c>
      <c r="H7" t="s">
        <v>32</v>
      </c>
      <c r="I7">
        <v>42</v>
      </c>
    </row>
    <row r="8" spans="1:9" ht="15">
      <c r="A8" s="29">
        <f t="shared" si="0"/>
        <v>43</v>
      </c>
      <c r="B8" t="s">
        <v>33</v>
      </c>
      <c r="C8">
        <v>10</v>
      </c>
      <c r="D8" s="29">
        <f t="shared" si="1"/>
        <v>43</v>
      </c>
      <c r="H8" t="s">
        <v>33</v>
      </c>
      <c r="I8">
        <v>43</v>
      </c>
    </row>
    <row r="9" spans="1:9" ht="15">
      <c r="A9" s="29">
        <f t="shared" si="0"/>
        <v>46</v>
      </c>
      <c r="B9" t="s">
        <v>34</v>
      </c>
      <c r="C9">
        <v>11</v>
      </c>
      <c r="D9" s="29">
        <f t="shared" si="1"/>
        <v>46</v>
      </c>
      <c r="H9" t="s">
        <v>34</v>
      </c>
      <c r="I9">
        <v>46</v>
      </c>
    </row>
    <row r="10" spans="1:9" ht="15">
      <c r="A10" s="29">
        <f t="shared" si="0"/>
        <v>47</v>
      </c>
      <c r="B10" t="s">
        <v>35</v>
      </c>
      <c r="C10">
        <v>12</v>
      </c>
      <c r="D10" s="29">
        <f t="shared" si="1"/>
        <v>47</v>
      </c>
      <c r="H10" t="s">
        <v>35</v>
      </c>
      <c r="I10">
        <v>47</v>
      </c>
    </row>
    <row r="11" spans="1:9" ht="15">
      <c r="A11" s="29">
        <f t="shared" si="0"/>
        <v>50</v>
      </c>
      <c r="B11" t="s">
        <v>36</v>
      </c>
      <c r="C11">
        <v>13</v>
      </c>
      <c r="D11" s="29">
        <f t="shared" si="1"/>
        <v>50</v>
      </c>
      <c r="H11" t="s">
        <v>36</v>
      </c>
      <c r="I11">
        <v>50</v>
      </c>
    </row>
    <row r="12" spans="1:9" ht="15">
      <c r="A12" s="29">
        <f t="shared" si="0"/>
        <v>54</v>
      </c>
      <c r="B12" t="s">
        <v>37</v>
      </c>
      <c r="C12">
        <v>14</v>
      </c>
      <c r="D12" s="29">
        <f t="shared" si="1"/>
        <v>54</v>
      </c>
      <c r="H12" t="s">
        <v>37</v>
      </c>
      <c r="I12">
        <v>54</v>
      </c>
    </row>
    <row r="13" spans="1:9" ht="15">
      <c r="A13" s="29">
        <f t="shared" si="0"/>
        <v>56</v>
      </c>
      <c r="B13" t="s">
        <v>38</v>
      </c>
      <c r="C13">
        <v>15</v>
      </c>
      <c r="D13" s="29">
        <f t="shared" si="1"/>
        <v>56</v>
      </c>
      <c r="H13" t="s">
        <v>38</v>
      </c>
      <c r="I13">
        <v>56</v>
      </c>
    </row>
    <row r="14" spans="1:9" ht="15">
      <c r="A14" s="29">
        <f t="shared" si="0"/>
        <v>58</v>
      </c>
      <c r="B14" t="s">
        <v>39</v>
      </c>
      <c r="C14">
        <v>16</v>
      </c>
      <c r="D14" s="29">
        <f t="shared" si="1"/>
        <v>58</v>
      </c>
      <c r="H14" t="s">
        <v>39</v>
      </c>
      <c r="I14">
        <v>58</v>
      </c>
    </row>
    <row r="15" spans="1:9" ht="15">
      <c r="A15" s="29">
        <f t="shared" si="0"/>
        <v>67</v>
      </c>
      <c r="B15" t="s">
        <v>40</v>
      </c>
      <c r="C15">
        <v>17</v>
      </c>
      <c r="D15" s="29">
        <f t="shared" si="1"/>
        <v>67</v>
      </c>
      <c r="H15" t="s">
        <v>40</v>
      </c>
      <c r="I15">
        <v>67</v>
      </c>
    </row>
    <row r="16" spans="1:9" ht="15">
      <c r="A16" s="29">
        <f t="shared" si="0"/>
        <v>72</v>
      </c>
      <c r="B16" t="s">
        <v>41</v>
      </c>
      <c r="C16">
        <v>18</v>
      </c>
      <c r="D16" s="29">
        <f t="shared" si="1"/>
        <v>72</v>
      </c>
      <c r="H16" t="s">
        <v>41</v>
      </c>
      <c r="I16">
        <v>72</v>
      </c>
    </row>
    <row r="17" spans="1:9" ht="15">
      <c r="A17" s="29">
        <f t="shared" si="0"/>
        <v>76</v>
      </c>
      <c r="B17" t="s">
        <v>42</v>
      </c>
      <c r="C17">
        <v>19</v>
      </c>
      <c r="D17" s="29">
        <f t="shared" si="1"/>
        <v>76</v>
      </c>
      <c r="H17" t="s">
        <v>42</v>
      </c>
      <c r="I17">
        <v>76</v>
      </c>
    </row>
    <row r="18" spans="1:9" ht="15">
      <c r="A18" s="29">
        <f t="shared" si="0"/>
        <v>79</v>
      </c>
      <c r="B18" t="s">
        <v>43</v>
      </c>
      <c r="C18">
        <v>20</v>
      </c>
      <c r="D18" s="29">
        <f t="shared" si="1"/>
        <v>79</v>
      </c>
      <c r="H18" t="s">
        <v>44</v>
      </c>
      <c r="I18">
        <v>78</v>
      </c>
    </row>
    <row r="19" spans="1:9" ht="15">
      <c r="A19" s="29">
        <f t="shared" si="0"/>
        <v>78</v>
      </c>
      <c r="B19" t="s">
        <v>44</v>
      </c>
      <c r="C19">
        <v>21</v>
      </c>
      <c r="D19" s="29">
        <f t="shared" si="1"/>
        <v>78</v>
      </c>
      <c r="H19" t="s">
        <v>43</v>
      </c>
      <c r="I19">
        <v>79</v>
      </c>
    </row>
    <row r="20" spans="1:9" ht="15">
      <c r="A20" s="29">
        <f t="shared" si="0"/>
        <v>81</v>
      </c>
      <c r="B20" t="s">
        <v>45</v>
      </c>
      <c r="C20">
        <v>22</v>
      </c>
      <c r="D20" s="29">
        <f t="shared" si="1"/>
        <v>81</v>
      </c>
      <c r="H20" t="s">
        <v>45</v>
      </c>
      <c r="I20">
        <v>81</v>
      </c>
    </row>
    <row r="21" spans="1:9" ht="15">
      <c r="A21" s="29">
        <f t="shared" si="0"/>
        <v>86</v>
      </c>
      <c r="B21" t="s">
        <v>46</v>
      </c>
      <c r="C21">
        <v>23</v>
      </c>
      <c r="D21" s="29">
        <f t="shared" si="1"/>
        <v>86</v>
      </c>
      <c r="H21" t="s">
        <v>46</v>
      </c>
      <c r="I21">
        <v>86</v>
      </c>
    </row>
    <row r="22" spans="1:9" ht="15">
      <c r="A22" s="29">
        <f t="shared" si="0"/>
        <v>201</v>
      </c>
      <c r="B22" t="s">
        <v>149</v>
      </c>
      <c r="C22">
        <v>24</v>
      </c>
      <c r="D22" s="29">
        <f t="shared" si="1"/>
        <v>201</v>
      </c>
      <c r="H22" t="s">
        <v>149</v>
      </c>
      <c r="I22">
        <v>201</v>
      </c>
    </row>
    <row r="23" spans="1:9" ht="15">
      <c r="A23" s="29">
        <f t="shared" si="0"/>
        <v>200</v>
      </c>
      <c r="B23" t="s">
        <v>47</v>
      </c>
      <c r="C23">
        <v>25</v>
      </c>
      <c r="D23" s="29">
        <f t="shared" si="1"/>
        <v>200</v>
      </c>
      <c r="H23" t="s">
        <v>47</v>
      </c>
      <c r="I23">
        <v>200</v>
      </c>
    </row>
    <row r="24" spans="1:9" ht="15">
      <c r="A24" s="29">
        <f t="shared" si="0"/>
        <v>9</v>
      </c>
      <c r="B24" t="s">
        <v>48</v>
      </c>
      <c r="C24">
        <v>26</v>
      </c>
      <c r="D24" s="29">
        <f t="shared" si="1"/>
        <v>9</v>
      </c>
      <c r="H24" t="s">
        <v>49</v>
      </c>
      <c r="I24">
        <v>7</v>
      </c>
    </row>
    <row r="25" spans="1:9" ht="15">
      <c r="A25" s="29">
        <f t="shared" si="0"/>
        <v>7</v>
      </c>
      <c r="B25" t="s">
        <v>49</v>
      </c>
      <c r="C25">
        <v>27</v>
      </c>
      <c r="D25" s="29">
        <f t="shared" si="1"/>
        <v>7</v>
      </c>
      <c r="H25" t="s">
        <v>48</v>
      </c>
      <c r="I25">
        <v>9</v>
      </c>
    </row>
    <row r="26" spans="1:9" ht="15">
      <c r="A26" s="29">
        <f t="shared" si="0"/>
        <v>39</v>
      </c>
      <c r="B26" t="s">
        <v>154</v>
      </c>
      <c r="C26">
        <v>28</v>
      </c>
      <c r="D26" s="29">
        <f t="shared" si="1"/>
        <v>39</v>
      </c>
      <c r="H26" t="s">
        <v>154</v>
      </c>
      <c r="I26">
        <v>39</v>
      </c>
    </row>
    <row r="27" spans="1:9" ht="15">
      <c r="A27" s="29">
        <f t="shared" si="0"/>
        <v>45</v>
      </c>
      <c r="B27" t="s">
        <v>50</v>
      </c>
      <c r="C27">
        <v>29</v>
      </c>
      <c r="D27" s="29">
        <f t="shared" si="1"/>
        <v>45</v>
      </c>
      <c r="H27" t="s">
        <v>50</v>
      </c>
      <c r="I27">
        <v>45</v>
      </c>
    </row>
    <row r="28" spans="1:9" ht="15">
      <c r="A28" s="29">
        <f t="shared" si="0"/>
        <v>49</v>
      </c>
      <c r="B28" t="s">
        <v>51</v>
      </c>
      <c r="C28">
        <v>30</v>
      </c>
      <c r="D28" s="29">
        <f t="shared" si="1"/>
        <v>49</v>
      </c>
      <c r="H28" t="s">
        <v>51</v>
      </c>
      <c r="I28">
        <v>49</v>
      </c>
    </row>
    <row r="29" spans="1:9" ht="15">
      <c r="A29" s="29">
        <f t="shared" si="0"/>
        <v>61</v>
      </c>
      <c r="B29" t="s">
        <v>52</v>
      </c>
      <c r="C29">
        <v>31</v>
      </c>
      <c r="D29" s="29">
        <f t="shared" si="1"/>
        <v>61</v>
      </c>
      <c r="H29" t="s">
        <v>52</v>
      </c>
      <c r="I29">
        <v>61</v>
      </c>
    </row>
    <row r="30" spans="1:9" ht="15">
      <c r="A30" s="29">
        <f t="shared" si="0"/>
        <v>63</v>
      </c>
      <c r="B30" t="s">
        <v>53</v>
      </c>
      <c r="C30">
        <v>32</v>
      </c>
      <c r="D30" s="29">
        <f t="shared" si="1"/>
        <v>63</v>
      </c>
      <c r="H30" t="s">
        <v>53</v>
      </c>
      <c r="I30">
        <v>63</v>
      </c>
    </row>
    <row r="31" spans="1:9" ht="15">
      <c r="A31" s="29">
        <f t="shared" si="0"/>
        <v>70</v>
      </c>
      <c r="B31" t="s">
        <v>54</v>
      </c>
      <c r="C31">
        <v>33</v>
      </c>
      <c r="D31" s="29">
        <f t="shared" si="1"/>
        <v>70</v>
      </c>
      <c r="H31" t="s">
        <v>54</v>
      </c>
      <c r="I31">
        <v>70</v>
      </c>
    </row>
    <row r="32" spans="1:9" ht="15">
      <c r="A32" s="29">
        <f t="shared" si="0"/>
        <v>202</v>
      </c>
      <c r="B32" t="s">
        <v>150</v>
      </c>
      <c r="C32">
        <v>34</v>
      </c>
      <c r="D32" s="29">
        <f t="shared" si="1"/>
        <v>202</v>
      </c>
      <c r="H32" t="s">
        <v>150</v>
      </c>
      <c r="I32">
        <v>202</v>
      </c>
    </row>
    <row r="33" spans="1:9" ht="15">
      <c r="A33" s="29">
        <f>IF(F33="",D33,F33)</f>
        <v>300</v>
      </c>
      <c r="B33" t="s">
        <v>55</v>
      </c>
      <c r="C33">
        <v>35</v>
      </c>
      <c r="D33" s="29">
        <f t="shared" si="1"/>
        <v>300</v>
      </c>
      <c r="H33" t="s">
        <v>55</v>
      </c>
      <c r="I33">
        <v>300</v>
      </c>
    </row>
    <row r="34" spans="1:9" ht="15">
      <c r="A34" s="29">
        <f t="shared" si="0"/>
        <v>1</v>
      </c>
      <c r="B34" t="s">
        <v>56</v>
      </c>
      <c r="C34">
        <v>36</v>
      </c>
      <c r="D34" s="29">
        <f t="shared" si="1"/>
        <v>1</v>
      </c>
      <c r="H34" t="s">
        <v>56</v>
      </c>
      <c r="I34">
        <v>1</v>
      </c>
    </row>
    <row r="35" spans="1:9" ht="15">
      <c r="A35" s="29">
        <f t="shared" si="0"/>
        <v>6</v>
      </c>
      <c r="B35" t="s">
        <v>57</v>
      </c>
      <c r="C35">
        <v>37</v>
      </c>
      <c r="D35" s="29">
        <f t="shared" si="1"/>
        <v>6</v>
      </c>
      <c r="H35" t="s">
        <v>57</v>
      </c>
      <c r="I35">
        <v>6</v>
      </c>
    </row>
    <row r="36" spans="1:9" ht="15">
      <c r="A36" s="29">
        <f t="shared" si="0"/>
        <v>91</v>
      </c>
      <c r="B36" t="s">
        <v>58</v>
      </c>
      <c r="C36">
        <v>38</v>
      </c>
      <c r="D36" s="29">
        <f t="shared" si="1"/>
        <v>91</v>
      </c>
      <c r="H36" t="s">
        <v>59</v>
      </c>
      <c r="I36">
        <v>33</v>
      </c>
    </row>
    <row r="37" spans="1:9" ht="15">
      <c r="A37" s="29">
        <f t="shared" si="0"/>
        <v>33</v>
      </c>
      <c r="B37" t="s">
        <v>59</v>
      </c>
      <c r="C37">
        <v>39</v>
      </c>
      <c r="D37" s="29">
        <f t="shared" si="1"/>
        <v>33</v>
      </c>
      <c r="H37" t="s">
        <v>60</v>
      </c>
      <c r="I37">
        <v>40</v>
      </c>
    </row>
    <row r="38" spans="1:9" ht="15">
      <c r="A38" s="29">
        <f t="shared" si="0"/>
        <v>40</v>
      </c>
      <c r="B38" t="s">
        <v>60</v>
      </c>
      <c r="C38">
        <v>40</v>
      </c>
      <c r="D38" s="29">
        <f t="shared" si="1"/>
        <v>40</v>
      </c>
      <c r="H38" t="s">
        <v>61</v>
      </c>
      <c r="I38">
        <v>44</v>
      </c>
    </row>
    <row r="39" spans="1:9" ht="15">
      <c r="A39" s="29">
        <f t="shared" si="0"/>
        <v>44</v>
      </c>
      <c r="B39" t="s">
        <v>61</v>
      </c>
      <c r="C39">
        <v>41</v>
      </c>
      <c r="D39" s="29">
        <f t="shared" si="1"/>
        <v>44</v>
      </c>
      <c r="H39" t="s">
        <v>62</v>
      </c>
      <c r="I39">
        <v>71</v>
      </c>
    </row>
    <row r="40" spans="1:9" ht="15">
      <c r="A40" s="29">
        <f t="shared" si="0"/>
        <v>71</v>
      </c>
      <c r="B40" t="s">
        <v>62</v>
      </c>
      <c r="C40">
        <v>42</v>
      </c>
      <c r="D40" s="29">
        <f t="shared" si="1"/>
        <v>71</v>
      </c>
      <c r="H40" t="s">
        <v>58</v>
      </c>
      <c r="I40">
        <v>91</v>
      </c>
    </row>
    <row r="41" spans="1:9" ht="15">
      <c r="A41" s="29">
        <f t="shared" si="0"/>
        <v>92</v>
      </c>
      <c r="B41" t="s">
        <v>147</v>
      </c>
      <c r="C41">
        <v>43</v>
      </c>
      <c r="D41" s="29">
        <f t="shared" si="1"/>
        <v>92</v>
      </c>
      <c r="H41" t="s">
        <v>147</v>
      </c>
      <c r="I41">
        <v>92</v>
      </c>
    </row>
    <row r="42" spans="1:9" ht="15">
      <c r="A42" s="29">
        <f t="shared" si="0"/>
        <v>900</v>
      </c>
      <c r="B42" t="s">
        <v>63</v>
      </c>
      <c r="C42">
        <v>44</v>
      </c>
      <c r="D42" s="29">
        <f t="shared" si="1"/>
        <v>900</v>
      </c>
      <c r="H42" t="s">
        <v>63</v>
      </c>
      <c r="I42">
        <v>900</v>
      </c>
    </row>
    <row r="43" spans="1:9" ht="15">
      <c r="A43" s="29">
        <f t="shared" si="0"/>
        <v>17</v>
      </c>
      <c r="B43" t="s">
        <v>64</v>
      </c>
      <c r="C43">
        <v>45</v>
      </c>
      <c r="D43" s="29">
        <f t="shared" si="1"/>
        <v>17</v>
      </c>
      <c r="H43" t="s">
        <v>66</v>
      </c>
      <c r="I43">
        <v>5</v>
      </c>
    </row>
    <row r="44" spans="1:9" ht="15">
      <c r="A44" s="29">
        <f>IF(F44="",D44,F44)</f>
        <v>89</v>
      </c>
      <c r="B44" t="s">
        <v>65</v>
      </c>
      <c r="C44">
        <v>46</v>
      </c>
      <c r="D44" s="29">
        <f t="shared" si="1"/>
        <v>89</v>
      </c>
      <c r="H44" t="s">
        <v>67</v>
      </c>
      <c r="I44">
        <v>8</v>
      </c>
    </row>
    <row r="45" spans="1:9" ht="15">
      <c r="A45" s="29">
        <f t="shared" si="0"/>
        <v>5</v>
      </c>
      <c r="B45" t="s">
        <v>66</v>
      </c>
      <c r="C45">
        <v>47</v>
      </c>
      <c r="D45" s="29">
        <f t="shared" si="1"/>
        <v>5</v>
      </c>
      <c r="H45" t="s">
        <v>116</v>
      </c>
      <c r="I45">
        <v>12</v>
      </c>
    </row>
    <row r="46" spans="1:9" ht="15">
      <c r="A46" s="29">
        <f t="shared" si="0"/>
        <v>8</v>
      </c>
      <c r="B46" t="s">
        <v>67</v>
      </c>
      <c r="C46">
        <v>48</v>
      </c>
      <c r="D46" s="29">
        <f t="shared" si="1"/>
        <v>8</v>
      </c>
      <c r="H46" t="s">
        <v>64</v>
      </c>
      <c r="I46">
        <v>17</v>
      </c>
    </row>
    <row r="47" spans="1:9" ht="15">
      <c r="A47" s="29">
        <f t="shared" si="0"/>
        <v>12</v>
      </c>
      <c r="B47" t="s">
        <v>116</v>
      </c>
      <c r="C47">
        <v>49</v>
      </c>
      <c r="D47" s="29">
        <f t="shared" si="1"/>
        <v>12</v>
      </c>
      <c r="H47" t="s">
        <v>68</v>
      </c>
      <c r="I47">
        <v>20</v>
      </c>
    </row>
    <row r="48" spans="1:9" ht="15">
      <c r="A48" s="29">
        <f t="shared" si="0"/>
        <v>20</v>
      </c>
      <c r="B48" t="s">
        <v>68</v>
      </c>
      <c r="C48">
        <v>50</v>
      </c>
      <c r="D48" s="29">
        <f t="shared" si="1"/>
        <v>20</v>
      </c>
      <c r="H48" t="s">
        <v>69</v>
      </c>
      <c r="I48">
        <v>36</v>
      </c>
    </row>
    <row r="49" spans="1:9" ht="15">
      <c r="A49" s="29">
        <f t="shared" si="0"/>
        <v>36</v>
      </c>
      <c r="B49" t="s">
        <v>69</v>
      </c>
      <c r="C49">
        <v>51</v>
      </c>
      <c r="D49" s="29">
        <f t="shared" si="1"/>
        <v>36</v>
      </c>
      <c r="H49" t="s">
        <v>65</v>
      </c>
      <c r="I49">
        <v>89</v>
      </c>
    </row>
    <row r="50" spans="1:9" ht="15">
      <c r="A50" s="29">
        <f t="shared" si="0"/>
        <v>400</v>
      </c>
      <c r="B50" t="s">
        <v>70</v>
      </c>
      <c r="C50">
        <v>52</v>
      </c>
      <c r="D50" s="29">
        <f t="shared" si="1"/>
        <v>400</v>
      </c>
      <c r="H50" t="s">
        <v>70</v>
      </c>
      <c r="I50">
        <v>400</v>
      </c>
    </row>
    <row r="51" spans="1:9" ht="15">
      <c r="A51" s="29">
        <f t="shared" si="0"/>
        <v>2</v>
      </c>
      <c r="B51" t="s">
        <v>71</v>
      </c>
      <c r="C51">
        <v>53</v>
      </c>
      <c r="D51" s="29">
        <f t="shared" si="1"/>
        <v>2</v>
      </c>
      <c r="H51" t="s">
        <v>71</v>
      </c>
      <c r="I51">
        <v>2</v>
      </c>
    </row>
    <row r="52" spans="1:9" ht="15">
      <c r="A52" s="29">
        <f t="shared" si="0"/>
        <v>10</v>
      </c>
      <c r="B52" t="s">
        <v>72</v>
      </c>
      <c r="C52">
        <v>54</v>
      </c>
      <c r="D52" s="29">
        <f t="shared" si="1"/>
        <v>10</v>
      </c>
      <c r="H52" t="s">
        <v>72</v>
      </c>
      <c r="I52">
        <v>10</v>
      </c>
    </row>
    <row r="53" spans="1:9" ht="15">
      <c r="A53" s="29">
        <f t="shared" si="0"/>
        <v>11</v>
      </c>
      <c r="B53" t="s">
        <v>73</v>
      </c>
      <c r="C53">
        <v>55</v>
      </c>
      <c r="D53" s="29">
        <f t="shared" si="1"/>
        <v>11</v>
      </c>
      <c r="H53" t="s">
        <v>73</v>
      </c>
      <c r="I53">
        <v>11</v>
      </c>
    </row>
    <row r="54" spans="1:9" ht="15">
      <c r="A54" s="29">
        <f t="shared" si="0"/>
        <v>13</v>
      </c>
      <c r="B54" t="s">
        <v>74</v>
      </c>
      <c r="C54">
        <v>56</v>
      </c>
      <c r="D54" s="29">
        <f t="shared" si="1"/>
        <v>13</v>
      </c>
      <c r="H54" t="s">
        <v>74</v>
      </c>
      <c r="I54">
        <v>13</v>
      </c>
    </row>
    <row r="55" spans="1:9" ht="15">
      <c r="A55" s="29">
        <f t="shared" si="0"/>
        <v>19</v>
      </c>
      <c r="B55" t="s">
        <v>75</v>
      </c>
      <c r="C55">
        <v>57</v>
      </c>
      <c r="D55" s="29">
        <f t="shared" si="1"/>
        <v>19</v>
      </c>
      <c r="H55" t="s">
        <v>76</v>
      </c>
      <c r="I55">
        <v>15</v>
      </c>
    </row>
    <row r="56" spans="1:9" ht="15">
      <c r="A56" s="29">
        <f t="shared" si="0"/>
        <v>15</v>
      </c>
      <c r="B56" t="s">
        <v>76</v>
      </c>
      <c r="C56">
        <v>58</v>
      </c>
      <c r="D56" s="29">
        <f t="shared" si="1"/>
        <v>15</v>
      </c>
      <c r="H56" t="s">
        <v>75</v>
      </c>
      <c r="I56">
        <v>19</v>
      </c>
    </row>
    <row r="57" spans="1:9" ht="15">
      <c r="A57" s="29">
        <f t="shared" si="0"/>
        <v>203</v>
      </c>
      <c r="B57" t="s">
        <v>77</v>
      </c>
      <c r="C57">
        <v>59</v>
      </c>
      <c r="D57" s="29">
        <f t="shared" si="1"/>
        <v>203</v>
      </c>
      <c r="H57" t="s">
        <v>78</v>
      </c>
      <c r="I57">
        <v>53</v>
      </c>
    </row>
    <row r="58" spans="1:9" ht="15">
      <c r="A58" s="29">
        <f t="shared" si="0"/>
        <v>53</v>
      </c>
      <c r="B58" t="s">
        <v>78</v>
      </c>
      <c r="C58">
        <v>60</v>
      </c>
      <c r="D58" s="29">
        <f t="shared" si="1"/>
        <v>53</v>
      </c>
      <c r="H58" t="s">
        <v>79</v>
      </c>
      <c r="I58">
        <v>62</v>
      </c>
    </row>
    <row r="59" spans="1:9" ht="15">
      <c r="A59" s="29">
        <f t="shared" si="0"/>
        <v>62</v>
      </c>
      <c r="B59" t="s">
        <v>79</v>
      </c>
      <c r="C59">
        <v>61</v>
      </c>
      <c r="D59" s="29">
        <f t="shared" si="1"/>
        <v>62</v>
      </c>
      <c r="H59" t="s">
        <v>80</v>
      </c>
      <c r="I59">
        <v>66</v>
      </c>
    </row>
    <row r="60" spans="1:9" ht="15">
      <c r="A60" s="29">
        <f t="shared" si="0"/>
        <v>66</v>
      </c>
      <c r="B60" t="s">
        <v>80</v>
      </c>
      <c r="C60">
        <v>62</v>
      </c>
      <c r="D60" s="29">
        <f t="shared" si="1"/>
        <v>66</v>
      </c>
      <c r="H60" t="s">
        <v>81</v>
      </c>
      <c r="I60">
        <v>68</v>
      </c>
    </row>
    <row r="61" spans="1:9" ht="15">
      <c r="A61" s="29">
        <f t="shared" si="0"/>
        <v>68</v>
      </c>
      <c r="B61" t="s">
        <v>81</v>
      </c>
      <c r="C61">
        <v>63</v>
      </c>
      <c r="D61" s="29">
        <f t="shared" si="1"/>
        <v>68</v>
      </c>
      <c r="H61" t="s">
        <v>83</v>
      </c>
      <c r="I61">
        <v>73</v>
      </c>
    </row>
    <row r="62" spans="1:9" ht="15">
      <c r="A62" s="29">
        <f t="shared" si="0"/>
        <v>77</v>
      </c>
      <c r="B62" t="s">
        <v>82</v>
      </c>
      <c r="C62">
        <v>64</v>
      </c>
      <c r="D62" s="29">
        <f t="shared" si="1"/>
        <v>77</v>
      </c>
      <c r="H62" t="s">
        <v>82</v>
      </c>
      <c r="I62">
        <v>77</v>
      </c>
    </row>
    <row r="63" spans="1:9" ht="15">
      <c r="A63" s="29">
        <f t="shared" si="0"/>
        <v>73</v>
      </c>
      <c r="B63" t="s">
        <v>83</v>
      </c>
      <c r="C63">
        <v>65</v>
      </c>
      <c r="D63" s="29">
        <f t="shared" si="1"/>
        <v>73</v>
      </c>
      <c r="H63" t="s">
        <v>84</v>
      </c>
      <c r="I63">
        <v>83</v>
      </c>
    </row>
    <row r="64" spans="1:9" ht="15">
      <c r="A64" s="29">
        <f t="shared" si="0"/>
        <v>83</v>
      </c>
      <c r="B64" t="s">
        <v>84</v>
      </c>
      <c r="C64">
        <v>66</v>
      </c>
      <c r="D64" s="29">
        <f t="shared" si="1"/>
        <v>83</v>
      </c>
      <c r="H64" t="s">
        <v>77</v>
      </c>
      <c r="I64">
        <v>203</v>
      </c>
    </row>
    <row r="65" spans="1:9" ht="15">
      <c r="A65" s="29">
        <f t="shared" si="0"/>
        <v>500</v>
      </c>
      <c r="B65" t="s">
        <v>85</v>
      </c>
      <c r="C65">
        <v>67</v>
      </c>
      <c r="D65" s="29">
        <f t="shared" si="1"/>
        <v>500</v>
      </c>
      <c r="H65" t="s">
        <v>85</v>
      </c>
      <c r="I65">
        <v>500</v>
      </c>
    </row>
    <row r="66" spans="1:9" ht="15">
      <c r="A66" s="29">
        <f t="shared" si="0"/>
        <v>55</v>
      </c>
      <c r="B66" t="s">
        <v>86</v>
      </c>
      <c r="C66">
        <v>68</v>
      </c>
      <c r="D66" s="29">
        <f t="shared" si="1"/>
        <v>55</v>
      </c>
      <c r="H66" t="s">
        <v>151</v>
      </c>
      <c r="I66">
        <v>27</v>
      </c>
    </row>
    <row r="67" spans="1:9" ht="15">
      <c r="A67" s="29">
        <f t="shared" si="0"/>
        <v>75</v>
      </c>
      <c r="B67" t="s">
        <v>87</v>
      </c>
      <c r="C67">
        <v>69</v>
      </c>
      <c r="D67" s="29">
        <f t="shared" si="1"/>
        <v>75</v>
      </c>
      <c r="H67" t="s">
        <v>152</v>
      </c>
      <c r="I67">
        <v>30</v>
      </c>
    </row>
    <row r="68" spans="1:9" ht="15">
      <c r="A68" s="29">
        <f t="shared" si="0"/>
        <v>82</v>
      </c>
      <c r="B68" t="s">
        <v>88</v>
      </c>
      <c r="C68">
        <v>70</v>
      </c>
      <c r="D68" s="29">
        <f t="shared" si="1"/>
        <v>82</v>
      </c>
      <c r="H68" t="s">
        <v>86</v>
      </c>
      <c r="I68">
        <v>55</v>
      </c>
    </row>
    <row r="69" spans="1:9" ht="15">
      <c r="A69" s="29">
        <f aca="true" t="shared" si="2" ref="A69:A95">IF(F69="",D69,F69)</f>
        <v>84</v>
      </c>
      <c r="B69" t="s">
        <v>89</v>
      </c>
      <c r="C69">
        <v>71</v>
      </c>
      <c r="D69" s="29">
        <f aca="true" t="shared" si="3" ref="D69:D95">VLOOKUP(B69,$H$4:$I$892,2,FALSE)</f>
        <v>84</v>
      </c>
      <c r="H69" t="s">
        <v>87</v>
      </c>
      <c r="I69">
        <v>75</v>
      </c>
    </row>
    <row r="70" spans="1:9" ht="15">
      <c r="A70" s="29">
        <f>IF(F70="",D70,F70)</f>
        <v>27</v>
      </c>
      <c r="B70" t="s">
        <v>151</v>
      </c>
      <c r="C70">
        <v>72</v>
      </c>
      <c r="D70" s="29">
        <f t="shared" si="3"/>
        <v>27</v>
      </c>
      <c r="H70" t="s">
        <v>88</v>
      </c>
      <c r="I70">
        <v>82</v>
      </c>
    </row>
    <row r="71" spans="1:9" ht="15">
      <c r="A71" s="29">
        <f>IF(F71="",D71,F71)</f>
        <v>30</v>
      </c>
      <c r="B71" t="s">
        <v>152</v>
      </c>
      <c r="C71">
        <v>73</v>
      </c>
      <c r="D71" s="29">
        <f t="shared" si="3"/>
        <v>30</v>
      </c>
      <c r="H71" t="s">
        <v>89</v>
      </c>
      <c r="I71">
        <v>84</v>
      </c>
    </row>
    <row r="72" spans="1:9" ht="15">
      <c r="A72" s="29">
        <f>IF(F72="",D72,F72)</f>
        <v>600</v>
      </c>
      <c r="B72" t="s">
        <v>90</v>
      </c>
      <c r="C72">
        <v>74</v>
      </c>
      <c r="D72" s="29">
        <f t="shared" si="3"/>
        <v>600</v>
      </c>
      <c r="H72" t="s">
        <v>90</v>
      </c>
      <c r="I72">
        <v>600</v>
      </c>
    </row>
    <row r="73" spans="1:9" ht="15">
      <c r="A73" s="29">
        <f>IF(F73="",D73,F73)</f>
        <v>4</v>
      </c>
      <c r="B73" t="s">
        <v>91</v>
      </c>
      <c r="C73">
        <v>75</v>
      </c>
      <c r="D73" s="29">
        <f t="shared" si="3"/>
        <v>4</v>
      </c>
      <c r="H73" t="s">
        <v>91</v>
      </c>
      <c r="I73">
        <v>4</v>
      </c>
    </row>
    <row r="74" spans="1:9" ht="15">
      <c r="A74" s="29">
        <f t="shared" si="2"/>
        <v>18</v>
      </c>
      <c r="B74" t="s">
        <v>92</v>
      </c>
      <c r="C74">
        <v>76</v>
      </c>
      <c r="D74" s="29">
        <f t="shared" si="3"/>
        <v>18</v>
      </c>
      <c r="H74" t="s">
        <v>93</v>
      </c>
      <c r="I74">
        <v>14</v>
      </c>
    </row>
    <row r="75" spans="1:9" ht="15">
      <c r="A75" s="29">
        <f t="shared" si="2"/>
        <v>14</v>
      </c>
      <c r="B75" t="s">
        <v>93</v>
      </c>
      <c r="C75">
        <v>77</v>
      </c>
      <c r="D75" s="29">
        <f t="shared" si="3"/>
        <v>14</v>
      </c>
      <c r="H75" t="s">
        <v>92</v>
      </c>
      <c r="I75">
        <v>18</v>
      </c>
    </row>
    <row r="76" spans="1:9" ht="15">
      <c r="A76" s="29">
        <f t="shared" si="2"/>
        <v>32</v>
      </c>
      <c r="B76" t="s">
        <v>94</v>
      </c>
      <c r="C76">
        <v>78</v>
      </c>
      <c r="D76" s="29">
        <f t="shared" si="3"/>
        <v>32</v>
      </c>
      <c r="H76" t="s">
        <v>94</v>
      </c>
      <c r="I76">
        <v>32</v>
      </c>
    </row>
    <row r="77" spans="1:9" ht="15">
      <c r="A77" s="29">
        <f t="shared" si="2"/>
        <v>205</v>
      </c>
      <c r="B77" t="s">
        <v>95</v>
      </c>
      <c r="C77">
        <v>79</v>
      </c>
      <c r="D77" s="29">
        <f t="shared" si="3"/>
        <v>205</v>
      </c>
      <c r="H77" t="s">
        <v>96</v>
      </c>
      <c r="I77">
        <v>48</v>
      </c>
    </row>
    <row r="78" spans="1:9" ht="15">
      <c r="A78" s="29">
        <f t="shared" si="2"/>
        <v>48</v>
      </c>
      <c r="B78" t="s">
        <v>96</v>
      </c>
      <c r="C78">
        <v>80</v>
      </c>
      <c r="D78" s="29">
        <f t="shared" si="3"/>
        <v>48</v>
      </c>
      <c r="H78" t="s">
        <v>97</v>
      </c>
      <c r="I78">
        <v>52</v>
      </c>
    </row>
    <row r="79" spans="1:9" ht="15">
      <c r="A79" s="29">
        <f t="shared" si="2"/>
        <v>52</v>
      </c>
      <c r="B79" t="s">
        <v>97</v>
      </c>
      <c r="C79">
        <v>81</v>
      </c>
      <c r="D79" s="29">
        <f t="shared" si="3"/>
        <v>52</v>
      </c>
      <c r="H79" t="s">
        <v>98</v>
      </c>
      <c r="I79">
        <v>64</v>
      </c>
    </row>
    <row r="80" spans="1:9" ht="15">
      <c r="A80" s="29">
        <f t="shared" si="2"/>
        <v>64</v>
      </c>
      <c r="B80" t="s">
        <v>98</v>
      </c>
      <c r="C80">
        <v>82</v>
      </c>
      <c r="D80" s="29">
        <f t="shared" si="3"/>
        <v>64</v>
      </c>
      <c r="H80" t="s">
        <v>99</v>
      </c>
      <c r="I80">
        <v>65</v>
      </c>
    </row>
    <row r="81" spans="1:9" ht="15">
      <c r="A81" s="29">
        <f t="shared" si="2"/>
        <v>65</v>
      </c>
      <c r="B81" t="s">
        <v>99</v>
      </c>
      <c r="C81">
        <v>83</v>
      </c>
      <c r="D81" s="29">
        <f t="shared" si="3"/>
        <v>65</v>
      </c>
      <c r="H81" t="s">
        <v>100</v>
      </c>
      <c r="I81">
        <v>80</v>
      </c>
    </row>
    <row r="82" spans="1:9" ht="15">
      <c r="A82" s="29">
        <f t="shared" si="2"/>
        <v>80</v>
      </c>
      <c r="B82" t="s">
        <v>100</v>
      </c>
      <c r="C82">
        <v>84</v>
      </c>
      <c r="D82" s="29">
        <f t="shared" si="3"/>
        <v>80</v>
      </c>
      <c r="H82" t="s">
        <v>95</v>
      </c>
      <c r="I82">
        <v>205</v>
      </c>
    </row>
    <row r="83" spans="1:9" ht="15">
      <c r="A83" s="29">
        <f t="shared" si="2"/>
        <v>700</v>
      </c>
      <c r="B83" t="s">
        <v>101</v>
      </c>
      <c r="C83">
        <v>85</v>
      </c>
      <c r="D83" s="29">
        <f t="shared" si="3"/>
        <v>700</v>
      </c>
      <c r="H83" t="s">
        <v>101</v>
      </c>
      <c r="I83">
        <v>700</v>
      </c>
    </row>
    <row r="84" spans="1:9" ht="15">
      <c r="A84" s="29">
        <f t="shared" si="2"/>
        <v>3</v>
      </c>
      <c r="B84" t="s">
        <v>102</v>
      </c>
      <c r="C84">
        <v>86</v>
      </c>
      <c r="D84" s="29">
        <f t="shared" si="3"/>
        <v>3</v>
      </c>
      <c r="H84" t="s">
        <v>102</v>
      </c>
      <c r="I84">
        <v>3</v>
      </c>
    </row>
    <row r="85" spans="1:9" ht="15">
      <c r="A85" s="29">
        <f t="shared" si="2"/>
        <v>16</v>
      </c>
      <c r="B85" t="s">
        <v>103</v>
      </c>
      <c r="C85">
        <v>87</v>
      </c>
      <c r="D85" s="29">
        <f t="shared" si="3"/>
        <v>16</v>
      </c>
      <c r="H85" t="s">
        <v>103</v>
      </c>
      <c r="I85">
        <v>16</v>
      </c>
    </row>
    <row r="86" spans="1:9" ht="15">
      <c r="A86" s="29">
        <f t="shared" si="2"/>
        <v>207</v>
      </c>
      <c r="B86" t="s">
        <v>104</v>
      </c>
      <c r="C86">
        <v>88</v>
      </c>
      <c r="D86" s="29">
        <f t="shared" si="3"/>
        <v>207</v>
      </c>
      <c r="H86" t="s">
        <v>104</v>
      </c>
      <c r="I86">
        <v>207</v>
      </c>
    </row>
    <row r="87" spans="1:9" ht="15">
      <c r="A87" s="29">
        <f t="shared" si="2"/>
        <v>206</v>
      </c>
      <c r="B87" t="s">
        <v>105</v>
      </c>
      <c r="C87">
        <v>89</v>
      </c>
      <c r="D87" s="29">
        <f t="shared" si="3"/>
        <v>206</v>
      </c>
      <c r="H87" t="s">
        <v>153</v>
      </c>
      <c r="I87">
        <v>28</v>
      </c>
    </row>
    <row r="88" spans="1:9" ht="15">
      <c r="A88" s="29">
        <f t="shared" si="2"/>
        <v>35</v>
      </c>
      <c r="B88" t="s">
        <v>106</v>
      </c>
      <c r="C88">
        <v>90</v>
      </c>
      <c r="D88" s="29">
        <f t="shared" si="3"/>
        <v>35</v>
      </c>
      <c r="H88" t="s">
        <v>106</v>
      </c>
      <c r="I88">
        <v>35</v>
      </c>
    </row>
    <row r="89" spans="1:9" ht="15">
      <c r="A89" s="29">
        <f t="shared" si="2"/>
        <v>37</v>
      </c>
      <c r="B89" t="s">
        <v>155</v>
      </c>
      <c r="C89">
        <v>91</v>
      </c>
      <c r="D89" s="29">
        <f t="shared" si="3"/>
        <v>37</v>
      </c>
      <c r="H89" t="s">
        <v>155</v>
      </c>
      <c r="I89">
        <v>37</v>
      </c>
    </row>
    <row r="90" spans="1:9" ht="15">
      <c r="A90" s="29">
        <f t="shared" si="2"/>
        <v>38</v>
      </c>
      <c r="B90" t="s">
        <v>107</v>
      </c>
      <c r="C90">
        <v>92</v>
      </c>
      <c r="D90" s="29">
        <f t="shared" si="3"/>
        <v>38</v>
      </c>
      <c r="H90" t="s">
        <v>107</v>
      </c>
      <c r="I90">
        <v>38</v>
      </c>
    </row>
    <row r="91" spans="1:9" ht="15">
      <c r="A91" s="29">
        <f t="shared" si="2"/>
        <v>59</v>
      </c>
      <c r="B91" t="s">
        <v>108</v>
      </c>
      <c r="C91">
        <v>93</v>
      </c>
      <c r="D91" s="29">
        <f t="shared" si="3"/>
        <v>59</v>
      </c>
      <c r="H91" t="s">
        <v>108</v>
      </c>
      <c r="I91">
        <v>59</v>
      </c>
    </row>
    <row r="92" spans="1:9" ht="15">
      <c r="A92" s="29">
        <f t="shared" si="2"/>
        <v>74</v>
      </c>
      <c r="B92" t="s">
        <v>109</v>
      </c>
      <c r="C92">
        <v>94</v>
      </c>
      <c r="D92" s="29">
        <f t="shared" si="3"/>
        <v>74</v>
      </c>
      <c r="H92" t="s">
        <v>109</v>
      </c>
      <c r="I92">
        <v>74</v>
      </c>
    </row>
    <row r="93" spans="1:9" ht="15">
      <c r="A93" s="29">
        <f t="shared" si="2"/>
        <v>28</v>
      </c>
      <c r="B93" t="s">
        <v>153</v>
      </c>
      <c r="C93">
        <v>95</v>
      </c>
      <c r="D93" s="29">
        <f t="shared" si="3"/>
        <v>28</v>
      </c>
      <c r="E93"/>
      <c r="F93"/>
      <c r="H93" t="s">
        <v>105</v>
      </c>
      <c r="I93">
        <v>206</v>
      </c>
    </row>
    <row r="94" spans="1:9" ht="15">
      <c r="A94" s="29">
        <f t="shared" si="2"/>
        <v>90</v>
      </c>
      <c r="B94" t="s">
        <v>156</v>
      </c>
      <c r="C94">
        <v>97</v>
      </c>
      <c r="D94" s="29">
        <f t="shared" si="3"/>
        <v>90</v>
      </c>
      <c r="H94" s="76" t="s">
        <v>148</v>
      </c>
      <c r="I94" s="76">
        <v>800</v>
      </c>
    </row>
    <row r="95" spans="1:9" ht="15">
      <c r="A95" s="29">
        <f t="shared" si="2"/>
        <v>999</v>
      </c>
      <c r="B95" t="s">
        <v>146</v>
      </c>
      <c r="C95">
        <v>99</v>
      </c>
      <c r="D95" s="29" t="e">
        <f t="shared" si="3"/>
        <v>#N/A</v>
      </c>
      <c r="E95" t="s">
        <v>160</v>
      </c>
      <c r="F95">
        <v>999</v>
      </c>
      <c r="H95" t="s">
        <v>156</v>
      </c>
      <c r="I95">
        <v>90</v>
      </c>
    </row>
    <row r="96" spans="8:9" ht="15">
      <c r="H96" t="s">
        <v>160</v>
      </c>
      <c r="I96">
        <v>999</v>
      </c>
    </row>
  </sheetData>
  <sheetProtection/>
  <mergeCells count="6">
    <mergeCell ref="A1:A2"/>
    <mergeCell ref="B1:B2"/>
    <mergeCell ref="C1:C2"/>
    <mergeCell ref="D1:F1"/>
    <mergeCell ref="H1:I1"/>
    <mergeCell ref="E2:F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0"/>
  <sheetViews>
    <sheetView zoomScale="90" zoomScaleNormal="90" zoomScalePageLayoutView="0" workbookViewId="0" topLeftCell="A70">
      <selection activeCell="C17" sqref="C17:C107"/>
    </sheetView>
  </sheetViews>
  <sheetFormatPr defaultColWidth="9.140625" defaultRowHeight="15"/>
  <cols>
    <col min="1" max="1" width="22.57421875" style="1" customWidth="1"/>
    <col min="2" max="2" width="26.421875" style="2" customWidth="1"/>
    <col min="3" max="3" width="37.00390625" style="26" customWidth="1"/>
    <col min="4" max="4" width="15.28125" style="22" customWidth="1"/>
    <col min="5" max="5" width="12.7109375" style="2" bestFit="1" customWidth="1"/>
    <col min="6" max="6" width="14.57421875" style="2" bestFit="1" customWidth="1"/>
    <col min="7" max="7" width="9.7109375" style="78" customWidth="1"/>
    <col min="8" max="8" width="13.00390625" style="87" customWidth="1"/>
    <col min="9" max="9" width="14.57421875" style="38" bestFit="1" customWidth="1"/>
    <col min="10" max="11" width="9.140625" style="2" customWidth="1"/>
    <col min="12" max="12" width="19.57421875" style="2" bestFit="1" customWidth="1"/>
    <col min="13" max="231" width="9.140625" style="2" customWidth="1"/>
  </cols>
  <sheetData>
    <row r="1" spans="1:6" ht="32.25" thickBot="1">
      <c r="A1" s="3" t="s">
        <v>0</v>
      </c>
      <c r="B1" s="18">
        <v>1</v>
      </c>
      <c r="C1" s="23" t="s">
        <v>1</v>
      </c>
      <c r="D1" s="4"/>
      <c r="E1" s="5"/>
      <c r="F1" s="5"/>
    </row>
    <row r="2" spans="1:6" ht="32.25" thickBot="1">
      <c r="A2" s="3" t="s">
        <v>2</v>
      </c>
      <c r="B2" s="20">
        <v>44985</v>
      </c>
      <c r="C2" s="23" t="s">
        <v>24</v>
      </c>
      <c r="D2" s="4"/>
      <c r="E2" s="5"/>
      <c r="F2" s="5"/>
    </row>
    <row r="3" spans="1:6" ht="16.5" thickBot="1">
      <c r="A3" s="6" t="s">
        <v>3</v>
      </c>
      <c r="B3" s="27">
        <f>COUNT(A17:A9999)</f>
        <v>91</v>
      </c>
      <c r="C3" s="23" t="s">
        <v>4</v>
      </c>
      <c r="D3" s="4"/>
      <c r="E3" s="5"/>
      <c r="F3" s="5"/>
    </row>
    <row r="4" spans="1:6" ht="26.25" thickBot="1">
      <c r="A4" s="8" t="s">
        <v>5</v>
      </c>
      <c r="B4" s="7"/>
      <c r="C4" s="23" t="s">
        <v>6</v>
      </c>
      <c r="D4" s="4"/>
      <c r="E4" s="5"/>
      <c r="F4" s="5"/>
    </row>
    <row r="5" spans="1:6" ht="39" thickBot="1">
      <c r="A5" s="8" t="s">
        <v>7</v>
      </c>
      <c r="B5" s="7"/>
      <c r="C5" s="23" t="s">
        <v>6</v>
      </c>
      <c r="D5" s="4"/>
      <c r="E5" s="5"/>
      <c r="F5" s="5"/>
    </row>
    <row r="6" spans="1:6" ht="26.25" thickBot="1">
      <c r="A6" s="8" t="s">
        <v>8</v>
      </c>
      <c r="B6" s="7"/>
      <c r="C6" s="23" t="s">
        <v>6</v>
      </c>
      <c r="D6" s="4"/>
      <c r="E6" s="5"/>
      <c r="F6" s="5"/>
    </row>
    <row r="7" spans="1:6" ht="16.5" thickBot="1">
      <c r="A7" s="6" t="s">
        <v>9</v>
      </c>
      <c r="B7" s="82" t="s">
        <v>167</v>
      </c>
      <c r="C7" s="83" t="s">
        <v>10</v>
      </c>
      <c r="D7" s="84" t="s">
        <v>168</v>
      </c>
      <c r="E7" s="5"/>
      <c r="F7" s="5"/>
    </row>
    <row r="8" spans="1:6" ht="16.5" thickBot="1">
      <c r="A8" s="6"/>
      <c r="B8" s="9"/>
      <c r="C8" s="24"/>
      <c r="D8" s="4"/>
      <c r="E8" s="5"/>
      <c r="F8" s="5"/>
    </row>
    <row r="9" spans="1:6" ht="15.75">
      <c r="A9" s="6" t="s">
        <v>11</v>
      </c>
      <c r="B9" s="19" t="s">
        <v>161</v>
      </c>
      <c r="C9" s="23" t="s">
        <v>12</v>
      </c>
      <c r="D9" s="4"/>
      <c r="E9" s="5"/>
      <c r="F9" s="5"/>
    </row>
    <row r="10" spans="1:6" ht="33.75" customHeight="1">
      <c r="A10" s="6" t="s">
        <v>13</v>
      </c>
      <c r="B10" s="19" t="s">
        <v>166</v>
      </c>
      <c r="C10" s="24"/>
      <c r="D10" s="4"/>
      <c r="E10" s="5"/>
      <c r="F10" s="5"/>
    </row>
    <row r="11" spans="1:6" ht="16.5" thickBot="1">
      <c r="A11" s="8" t="s">
        <v>14</v>
      </c>
      <c r="B11" s="10"/>
      <c r="C11" s="23" t="s">
        <v>6</v>
      </c>
      <c r="D11" s="4"/>
      <c r="E11" s="5"/>
      <c r="F11" s="5"/>
    </row>
    <row r="12" spans="1:6" ht="16.5" thickBot="1">
      <c r="A12" s="3" t="s">
        <v>15</v>
      </c>
      <c r="B12" s="11">
        <v>75</v>
      </c>
      <c r="C12" s="23" t="s">
        <v>16</v>
      </c>
      <c r="D12" s="4"/>
      <c r="E12" s="5"/>
      <c r="F12" s="5"/>
    </row>
    <row r="13" spans="1:6" ht="15.75" thickBot="1">
      <c r="A13" s="12" t="s">
        <v>17</v>
      </c>
      <c r="B13" s="13"/>
      <c r="C13" s="86" t="s">
        <v>165</v>
      </c>
      <c r="D13" s="21"/>
      <c r="E13" s="13"/>
      <c r="F13" s="86"/>
    </row>
    <row r="14" spans="1:12" ht="15.75" customHeight="1" thickBot="1">
      <c r="A14" s="100" t="s">
        <v>18</v>
      </c>
      <c r="B14" s="14" t="s">
        <v>19</v>
      </c>
      <c r="C14" s="101" t="s">
        <v>20</v>
      </c>
      <c r="D14" s="102" t="s">
        <v>21</v>
      </c>
      <c r="E14" s="102" t="s">
        <v>22</v>
      </c>
      <c r="F14" s="103" t="s">
        <v>23</v>
      </c>
      <c r="G14" s="79"/>
      <c r="H14" s="88"/>
      <c r="I14" s="45"/>
      <c r="J14" s="45"/>
      <c r="K14" s="45"/>
      <c r="L14" s="47" t="s">
        <v>163</v>
      </c>
    </row>
    <row r="15" spans="1:12" ht="24" customHeight="1" thickBot="1">
      <c r="A15" s="100"/>
      <c r="B15" s="15"/>
      <c r="C15" s="101"/>
      <c r="D15" s="102"/>
      <c r="E15" s="102"/>
      <c r="F15" s="103"/>
      <c r="G15" s="79"/>
      <c r="H15" s="104" t="s">
        <v>164</v>
      </c>
      <c r="I15" s="97" t="s">
        <v>157</v>
      </c>
      <c r="J15" s="98"/>
      <c r="K15" s="98"/>
      <c r="L15" s="99" t="s">
        <v>25</v>
      </c>
    </row>
    <row r="16" spans="1:12" ht="15.75" thickBot="1">
      <c r="A16" s="16">
        <v>1</v>
      </c>
      <c r="B16" s="17">
        <v>2</v>
      </c>
      <c r="C16" s="25">
        <v>3</v>
      </c>
      <c r="D16" s="17">
        <v>4</v>
      </c>
      <c r="E16" s="17">
        <v>5</v>
      </c>
      <c r="F16" s="77">
        <v>6</v>
      </c>
      <c r="G16" s="80"/>
      <c r="H16" s="104"/>
      <c r="I16" s="40" t="s">
        <v>26</v>
      </c>
      <c r="J16" s="40" t="s">
        <v>27</v>
      </c>
      <c r="K16" s="40" t="s">
        <v>28</v>
      </c>
      <c r="L16" s="99"/>
    </row>
    <row r="17" spans="1:12" ht="15">
      <c r="A17" s="41">
        <v>2022</v>
      </c>
      <c r="B17" s="42" t="s">
        <v>111</v>
      </c>
      <c r="C17" s="43" t="s">
        <v>170</v>
      </c>
      <c r="D17" s="44" t="s">
        <v>112</v>
      </c>
      <c r="E17" s="85" t="s">
        <v>157</v>
      </c>
      <c r="F17" s="49">
        <v>0</v>
      </c>
      <c r="G17" s="81"/>
      <c r="H17" s="89" t="str">
        <f ca="1">SUBSTITUTE(IF(INDIRECT(L17,FALSE)="","-",INDIRECT(L17,FALSE)),",",".")</f>
        <v>1277480</v>
      </c>
      <c r="I17" s="45">
        <v>0</v>
      </c>
      <c r="J17" s="45" t="s">
        <v>128</v>
      </c>
      <c r="K17" s="46">
        <v>6</v>
      </c>
      <c r="L17" s="28" t="str">
        <f>ADDRESS(K17,3,,0,$L$14)</f>
        <v>DATA_2.11.77!R6C3</v>
      </c>
    </row>
    <row r="18" spans="1:12" ht="15">
      <c r="A18" s="41">
        <v>2022</v>
      </c>
      <c r="B18" s="42" t="s">
        <v>111</v>
      </c>
      <c r="C18" s="39" t="s">
        <v>171</v>
      </c>
      <c r="D18" s="44" t="s">
        <v>112</v>
      </c>
      <c r="E18" s="85" t="s">
        <v>157</v>
      </c>
      <c r="F18" s="49">
        <v>100</v>
      </c>
      <c r="G18" s="81"/>
      <c r="H18" s="89" t="str">
        <f aca="true" ca="1" t="shared" si="0" ref="H18:H81">SUBSTITUTE(IF(INDIRECT(L18,FALSE)="","-",INDIRECT(L18,FALSE)),",",".")</f>
        <v>367995</v>
      </c>
      <c r="I18" s="45">
        <v>100</v>
      </c>
      <c r="J18" s="45" t="s">
        <v>30</v>
      </c>
      <c r="K18" s="46">
        <v>7</v>
      </c>
      <c r="L18" s="28" t="str">
        <f aca="true" t="shared" si="1" ref="L18:L81">ADDRESS(K18,3,,0,$L$14)</f>
        <v>DATA_2.11.77!R7C3</v>
      </c>
    </row>
    <row r="19" spans="1:12" ht="15">
      <c r="A19" s="41">
        <v>2022</v>
      </c>
      <c r="B19" s="42" t="s">
        <v>111</v>
      </c>
      <c r="C19" s="39" t="s">
        <v>172</v>
      </c>
      <c r="D19" s="44" t="s">
        <v>112</v>
      </c>
      <c r="E19" s="85" t="s">
        <v>157</v>
      </c>
      <c r="F19" s="49">
        <v>41</v>
      </c>
      <c r="G19" s="81"/>
      <c r="H19" s="89" t="str">
        <f ca="1">SUBSTITUTE(IF(INDIRECT(L19,FALSE)="","-",INDIRECT(L19,FALSE)),",",".")</f>
        <v>12863</v>
      </c>
      <c r="I19" s="45">
        <v>41</v>
      </c>
      <c r="J19" s="45" t="s">
        <v>31</v>
      </c>
      <c r="K19" s="46">
        <v>8</v>
      </c>
      <c r="L19" s="28" t="str">
        <f t="shared" si="1"/>
        <v>DATA_2.11.77!R8C3</v>
      </c>
    </row>
    <row r="20" spans="1:12" ht="15">
      <c r="A20" s="41">
        <v>2022</v>
      </c>
      <c r="B20" s="42" t="s">
        <v>111</v>
      </c>
      <c r="C20" s="39" t="s">
        <v>173</v>
      </c>
      <c r="D20" s="44" t="s">
        <v>112</v>
      </c>
      <c r="E20" s="85" t="s">
        <v>157</v>
      </c>
      <c r="F20" s="49">
        <v>42</v>
      </c>
      <c r="G20" s="81"/>
      <c r="H20" s="89" t="str">
        <f ca="1" t="shared" si="0"/>
        <v>9505</v>
      </c>
      <c r="I20" s="45">
        <v>42</v>
      </c>
      <c r="J20" s="45" t="s">
        <v>32</v>
      </c>
      <c r="K20" s="46">
        <v>9</v>
      </c>
      <c r="L20" s="28" t="str">
        <f t="shared" si="1"/>
        <v>DATA_2.11.77!R9C3</v>
      </c>
    </row>
    <row r="21" spans="1:12" ht="15" customHeight="1">
      <c r="A21" s="41">
        <v>2022</v>
      </c>
      <c r="B21" s="42" t="s">
        <v>111</v>
      </c>
      <c r="C21" s="39" t="s">
        <v>174</v>
      </c>
      <c r="D21" s="44" t="s">
        <v>112</v>
      </c>
      <c r="E21" s="85" t="s">
        <v>157</v>
      </c>
      <c r="F21" s="49">
        <v>43</v>
      </c>
      <c r="G21" s="81"/>
      <c r="H21" s="89" t="str">
        <f ca="1" t="shared" si="0"/>
        <v>10114</v>
      </c>
      <c r="I21" s="45">
        <v>43</v>
      </c>
      <c r="J21" s="45" t="s">
        <v>33</v>
      </c>
      <c r="K21" s="46">
        <v>10</v>
      </c>
      <c r="L21" s="28" t="str">
        <f t="shared" si="1"/>
        <v>DATA_2.11.77!R10C3</v>
      </c>
    </row>
    <row r="22" spans="1:12" ht="15" customHeight="1">
      <c r="A22" s="41">
        <v>2022</v>
      </c>
      <c r="B22" s="42" t="s">
        <v>111</v>
      </c>
      <c r="C22" s="39" t="s">
        <v>175</v>
      </c>
      <c r="D22" s="44" t="s">
        <v>112</v>
      </c>
      <c r="E22" s="85" t="s">
        <v>157</v>
      </c>
      <c r="F22" s="49">
        <v>46</v>
      </c>
      <c r="G22" s="81"/>
      <c r="H22" s="89" t="str">
        <f ca="1" t="shared" si="0"/>
        <v>16854</v>
      </c>
      <c r="I22" s="45">
        <v>46</v>
      </c>
      <c r="J22" s="45" t="s">
        <v>34</v>
      </c>
      <c r="K22" s="46">
        <v>11</v>
      </c>
      <c r="L22" s="28" t="str">
        <f t="shared" si="1"/>
        <v>DATA_2.11.77!R11C3</v>
      </c>
    </row>
    <row r="23" spans="1:12" ht="15" customHeight="1">
      <c r="A23" s="41">
        <v>2022</v>
      </c>
      <c r="B23" s="42" t="s">
        <v>111</v>
      </c>
      <c r="C23" s="39" t="s">
        <v>176</v>
      </c>
      <c r="D23" s="44" t="s">
        <v>112</v>
      </c>
      <c r="E23" s="85" t="s">
        <v>157</v>
      </c>
      <c r="F23" s="49">
        <v>47</v>
      </c>
      <c r="G23" s="81"/>
      <c r="H23" s="89" t="str">
        <f ca="1" t="shared" si="0"/>
        <v>7667</v>
      </c>
      <c r="I23" s="45">
        <v>47</v>
      </c>
      <c r="J23" s="45" t="s">
        <v>35</v>
      </c>
      <c r="K23" s="46">
        <v>12</v>
      </c>
      <c r="L23" s="28" t="str">
        <f t="shared" si="1"/>
        <v>DATA_2.11.77!R12C3</v>
      </c>
    </row>
    <row r="24" spans="1:12" ht="15" customHeight="1">
      <c r="A24" s="41">
        <v>2022</v>
      </c>
      <c r="B24" s="42" t="s">
        <v>111</v>
      </c>
      <c r="C24" s="39" t="s">
        <v>177</v>
      </c>
      <c r="D24" s="44" t="s">
        <v>112</v>
      </c>
      <c r="E24" s="85" t="s">
        <v>157</v>
      </c>
      <c r="F24" s="49">
        <v>50</v>
      </c>
      <c r="G24" s="81"/>
      <c r="H24" s="89" t="str">
        <f ca="1" t="shared" si="0"/>
        <v>9031</v>
      </c>
      <c r="I24" s="45">
        <v>50</v>
      </c>
      <c r="J24" s="45" t="s">
        <v>36</v>
      </c>
      <c r="K24" s="46">
        <v>13</v>
      </c>
      <c r="L24" s="28" t="str">
        <f t="shared" si="1"/>
        <v>DATA_2.11.77!R13C3</v>
      </c>
    </row>
    <row r="25" spans="1:12" ht="15" customHeight="1">
      <c r="A25" s="41">
        <v>2022</v>
      </c>
      <c r="B25" s="42" t="s">
        <v>111</v>
      </c>
      <c r="C25" s="39" t="s">
        <v>178</v>
      </c>
      <c r="D25" s="44" t="s">
        <v>112</v>
      </c>
      <c r="E25" s="85" t="s">
        <v>157</v>
      </c>
      <c r="F25" s="49">
        <v>54</v>
      </c>
      <c r="G25" s="81"/>
      <c r="H25" s="89" t="str">
        <f ca="1" t="shared" si="0"/>
        <v>6468</v>
      </c>
      <c r="I25" s="45">
        <v>54</v>
      </c>
      <c r="J25" s="45" t="s">
        <v>37</v>
      </c>
      <c r="K25" s="46">
        <v>14</v>
      </c>
      <c r="L25" s="28" t="str">
        <f t="shared" si="1"/>
        <v>DATA_2.11.77!R14C3</v>
      </c>
    </row>
    <row r="26" spans="1:12" ht="15">
      <c r="A26" s="41">
        <v>2022</v>
      </c>
      <c r="B26" s="42" t="s">
        <v>111</v>
      </c>
      <c r="C26" s="39" t="s">
        <v>179</v>
      </c>
      <c r="D26" s="44" t="s">
        <v>112</v>
      </c>
      <c r="E26" s="85" t="s">
        <v>157</v>
      </c>
      <c r="F26" s="49">
        <v>56</v>
      </c>
      <c r="G26" s="81"/>
      <c r="H26" s="89" t="str">
        <f ca="1" t="shared" si="0"/>
        <v>7283</v>
      </c>
      <c r="I26" s="38">
        <v>56</v>
      </c>
      <c r="J26" s="2" t="s">
        <v>38</v>
      </c>
      <c r="K26" s="2">
        <v>15</v>
      </c>
      <c r="L26" s="28" t="str">
        <f t="shared" si="1"/>
        <v>DATA_2.11.77!R15C3</v>
      </c>
    </row>
    <row r="27" spans="1:12" ht="15">
      <c r="A27" s="41">
        <v>2022</v>
      </c>
      <c r="B27" s="42" t="s">
        <v>111</v>
      </c>
      <c r="C27" s="39" t="s">
        <v>180</v>
      </c>
      <c r="D27" s="44" t="s">
        <v>112</v>
      </c>
      <c r="E27" s="85" t="s">
        <v>157</v>
      </c>
      <c r="F27" s="49">
        <v>58</v>
      </c>
      <c r="G27" s="81"/>
      <c r="H27" s="89" t="str">
        <f ca="1" t="shared" si="0"/>
        <v>8113</v>
      </c>
      <c r="I27" s="38">
        <v>58</v>
      </c>
      <c r="J27" s="2" t="s">
        <v>39</v>
      </c>
      <c r="K27" s="2">
        <v>16</v>
      </c>
      <c r="L27" s="28" t="str">
        <f t="shared" si="1"/>
        <v>DATA_2.11.77!R16C3</v>
      </c>
    </row>
    <row r="28" spans="1:12" ht="15">
      <c r="A28" s="41">
        <v>2022</v>
      </c>
      <c r="B28" s="42" t="s">
        <v>111</v>
      </c>
      <c r="C28" s="39" t="s">
        <v>181</v>
      </c>
      <c r="D28" s="44" t="s">
        <v>112</v>
      </c>
      <c r="E28" s="85" t="s">
        <v>157</v>
      </c>
      <c r="F28" s="49">
        <v>67</v>
      </c>
      <c r="G28" s="81"/>
      <c r="H28" s="89" t="str">
        <f ca="1" t="shared" si="0"/>
        <v>5453</v>
      </c>
      <c r="I28" s="38">
        <v>67</v>
      </c>
      <c r="J28" s="2" t="s">
        <v>40</v>
      </c>
      <c r="K28" s="2">
        <v>17</v>
      </c>
      <c r="L28" s="28" t="str">
        <f t="shared" si="1"/>
        <v>DATA_2.11.77!R17C3</v>
      </c>
    </row>
    <row r="29" spans="1:12" ht="15">
      <c r="A29" s="41">
        <v>2022</v>
      </c>
      <c r="B29" s="42" t="s">
        <v>111</v>
      </c>
      <c r="C29" s="39" t="s">
        <v>182</v>
      </c>
      <c r="D29" s="44" t="s">
        <v>112</v>
      </c>
      <c r="E29" s="85" t="s">
        <v>157</v>
      </c>
      <c r="F29" s="49">
        <v>72</v>
      </c>
      <c r="G29" s="81"/>
      <c r="H29" s="89" t="str">
        <f ca="1" t="shared" si="0"/>
        <v>8076</v>
      </c>
      <c r="I29" s="38">
        <v>72</v>
      </c>
      <c r="J29" s="2" t="s">
        <v>41</v>
      </c>
      <c r="K29" s="2">
        <v>18</v>
      </c>
      <c r="L29" s="28" t="str">
        <f t="shared" si="1"/>
        <v>DATA_2.11.77!R18C3</v>
      </c>
    </row>
    <row r="30" spans="1:12" ht="15">
      <c r="A30" s="41">
        <v>2022</v>
      </c>
      <c r="B30" s="42" t="s">
        <v>111</v>
      </c>
      <c r="C30" s="39" t="s">
        <v>183</v>
      </c>
      <c r="D30" s="44" t="s">
        <v>112</v>
      </c>
      <c r="E30" s="85" t="s">
        <v>157</v>
      </c>
      <c r="F30" s="49">
        <v>76</v>
      </c>
      <c r="G30" s="81"/>
      <c r="H30" s="89" t="str">
        <f ca="1" t="shared" si="0"/>
        <v>7332</v>
      </c>
      <c r="I30" s="38">
        <v>76</v>
      </c>
      <c r="J30" s="2" t="s">
        <v>42</v>
      </c>
      <c r="K30" s="2">
        <v>19</v>
      </c>
      <c r="L30" s="28" t="str">
        <f t="shared" si="1"/>
        <v>DATA_2.11.77!R19C3</v>
      </c>
    </row>
    <row r="31" spans="1:12" ht="15">
      <c r="A31" s="41">
        <v>2022</v>
      </c>
      <c r="B31" s="42" t="s">
        <v>111</v>
      </c>
      <c r="C31" s="39" t="s">
        <v>184</v>
      </c>
      <c r="D31" s="44" t="s">
        <v>112</v>
      </c>
      <c r="E31" s="85" t="s">
        <v>157</v>
      </c>
      <c r="F31" s="49">
        <v>79</v>
      </c>
      <c r="G31" s="81"/>
      <c r="H31" s="89" t="str">
        <f ca="1" t="shared" si="0"/>
        <v>7703</v>
      </c>
      <c r="I31" s="38">
        <v>79</v>
      </c>
      <c r="J31" s="2" t="s">
        <v>43</v>
      </c>
      <c r="K31" s="2">
        <v>20</v>
      </c>
      <c r="L31" s="28" t="str">
        <f t="shared" si="1"/>
        <v>DATA_2.11.77!R20C3</v>
      </c>
    </row>
    <row r="32" spans="1:12" ht="15">
      <c r="A32" s="41">
        <v>2022</v>
      </c>
      <c r="B32" s="42" t="s">
        <v>111</v>
      </c>
      <c r="C32" s="39" t="s">
        <v>185</v>
      </c>
      <c r="D32" s="44" t="s">
        <v>112</v>
      </c>
      <c r="E32" s="85" t="s">
        <v>157</v>
      </c>
      <c r="F32" s="49">
        <v>78</v>
      </c>
      <c r="G32" s="81"/>
      <c r="H32" s="89" t="str">
        <f ca="1" t="shared" si="0"/>
        <v>10068</v>
      </c>
      <c r="I32" s="38">
        <v>78</v>
      </c>
      <c r="J32" s="2" t="s">
        <v>44</v>
      </c>
      <c r="K32" s="2">
        <v>21</v>
      </c>
      <c r="L32" s="28" t="str">
        <f t="shared" si="1"/>
        <v>DATA_2.11.77!R21C3</v>
      </c>
    </row>
    <row r="33" spans="1:12" ht="15">
      <c r="A33" s="41">
        <v>2022</v>
      </c>
      <c r="B33" s="42" t="s">
        <v>111</v>
      </c>
      <c r="C33" s="39" t="s">
        <v>186</v>
      </c>
      <c r="D33" s="44" t="s">
        <v>112</v>
      </c>
      <c r="E33" s="85" t="s">
        <v>157</v>
      </c>
      <c r="F33" s="49">
        <v>81</v>
      </c>
      <c r="G33" s="81"/>
      <c r="H33" s="89" t="str">
        <f ca="1" t="shared" si="0"/>
        <v>10791</v>
      </c>
      <c r="I33" s="38">
        <v>81</v>
      </c>
      <c r="J33" s="2" t="s">
        <v>45</v>
      </c>
      <c r="K33" s="2">
        <v>22</v>
      </c>
      <c r="L33" s="28" t="str">
        <f t="shared" si="1"/>
        <v>DATA_2.11.77!R22C3</v>
      </c>
    </row>
    <row r="34" spans="1:12" ht="15">
      <c r="A34" s="41">
        <v>2022</v>
      </c>
      <c r="B34" s="42" t="s">
        <v>111</v>
      </c>
      <c r="C34" s="39" t="s">
        <v>187</v>
      </c>
      <c r="D34" s="44" t="s">
        <v>112</v>
      </c>
      <c r="E34" s="85" t="s">
        <v>157</v>
      </c>
      <c r="F34" s="49">
        <v>86</v>
      </c>
      <c r="G34" s="81"/>
      <c r="H34" s="89" t="str">
        <f ca="1" t="shared" si="0"/>
        <v>14484</v>
      </c>
      <c r="I34" s="38">
        <v>86</v>
      </c>
      <c r="J34" s="2" t="s">
        <v>46</v>
      </c>
      <c r="K34" s="2">
        <v>23</v>
      </c>
      <c r="L34" s="28" t="str">
        <f t="shared" si="1"/>
        <v>DATA_2.11.77!R23C3</v>
      </c>
    </row>
    <row r="35" spans="1:12" ht="15">
      <c r="A35" s="41">
        <v>2022</v>
      </c>
      <c r="B35" s="42" t="s">
        <v>111</v>
      </c>
      <c r="C35" s="39" t="s">
        <v>188</v>
      </c>
      <c r="D35" s="44" t="s">
        <v>112</v>
      </c>
      <c r="E35" s="85" t="s">
        <v>157</v>
      </c>
      <c r="F35" s="49">
        <v>201</v>
      </c>
      <c r="G35" s="81"/>
      <c r="H35" s="89" t="str">
        <f ca="1" t="shared" si="0"/>
        <v>216190</v>
      </c>
      <c r="I35" s="38">
        <v>201</v>
      </c>
      <c r="J35" s="2" t="s">
        <v>149</v>
      </c>
      <c r="K35" s="2">
        <v>24</v>
      </c>
      <c r="L35" s="28" t="str">
        <f t="shared" si="1"/>
        <v>DATA_2.11.77!R24C3</v>
      </c>
    </row>
    <row r="36" spans="1:12" ht="15">
      <c r="A36" s="41">
        <v>2022</v>
      </c>
      <c r="B36" s="42" t="s">
        <v>111</v>
      </c>
      <c r="C36" s="39" t="s">
        <v>189</v>
      </c>
      <c r="D36" s="44" t="s">
        <v>112</v>
      </c>
      <c r="E36" s="85" t="s">
        <v>157</v>
      </c>
      <c r="F36" s="49">
        <v>200</v>
      </c>
      <c r="G36" s="81"/>
      <c r="H36" s="89" t="str">
        <f ca="1" t="shared" si="0"/>
        <v>119502</v>
      </c>
      <c r="I36" s="38">
        <v>200</v>
      </c>
      <c r="J36" s="2" t="s">
        <v>47</v>
      </c>
      <c r="K36" s="2">
        <v>25</v>
      </c>
      <c r="L36" s="28" t="str">
        <f t="shared" si="1"/>
        <v>DATA_2.11.77!R25C3</v>
      </c>
    </row>
    <row r="37" spans="1:12" ht="15">
      <c r="A37" s="41">
        <v>2022</v>
      </c>
      <c r="B37" s="42" t="s">
        <v>111</v>
      </c>
      <c r="C37" s="39" t="s">
        <v>190</v>
      </c>
      <c r="D37" s="44" t="s">
        <v>112</v>
      </c>
      <c r="E37" s="85" t="s">
        <v>157</v>
      </c>
      <c r="F37" s="49">
        <v>9</v>
      </c>
      <c r="G37" s="81"/>
      <c r="H37" s="89" t="str">
        <f ca="1" t="shared" si="0"/>
        <v>6207</v>
      </c>
      <c r="I37" s="38">
        <v>9</v>
      </c>
      <c r="J37" s="2" t="s">
        <v>48</v>
      </c>
      <c r="K37" s="2">
        <v>26</v>
      </c>
      <c r="L37" s="28" t="str">
        <f t="shared" si="1"/>
        <v>DATA_2.11.77!R26C3</v>
      </c>
    </row>
    <row r="38" spans="1:12" ht="15">
      <c r="A38" s="41">
        <v>2022</v>
      </c>
      <c r="B38" s="42" t="s">
        <v>111</v>
      </c>
      <c r="C38" s="39" t="s">
        <v>191</v>
      </c>
      <c r="D38" s="44" t="s">
        <v>112</v>
      </c>
      <c r="E38" s="85" t="s">
        <v>157</v>
      </c>
      <c r="F38" s="49">
        <v>7</v>
      </c>
      <c r="G38" s="81"/>
      <c r="H38" s="89" t="str">
        <f ca="1" t="shared" si="0"/>
        <v>8711</v>
      </c>
      <c r="I38" s="38">
        <v>7</v>
      </c>
      <c r="J38" s="2" t="s">
        <v>49</v>
      </c>
      <c r="K38" s="2">
        <v>27</v>
      </c>
      <c r="L38" s="28" t="str">
        <f t="shared" si="1"/>
        <v>DATA_2.11.77!R27C3</v>
      </c>
    </row>
    <row r="39" spans="1:12" ht="15">
      <c r="A39" s="41">
        <v>2022</v>
      </c>
      <c r="B39" s="42" t="s">
        <v>111</v>
      </c>
      <c r="C39" s="39" t="s">
        <v>192</v>
      </c>
      <c r="D39" s="44" t="s">
        <v>112</v>
      </c>
      <c r="E39" s="85" t="s">
        <v>157</v>
      </c>
      <c r="F39" s="49">
        <v>39</v>
      </c>
      <c r="G39" s="81"/>
      <c r="H39" s="89" t="str">
        <f ca="1" t="shared" si="0"/>
        <v>10962</v>
      </c>
      <c r="I39" s="38">
        <v>39</v>
      </c>
      <c r="J39" s="2" t="s">
        <v>154</v>
      </c>
      <c r="K39" s="2">
        <v>28</v>
      </c>
      <c r="L39" s="28" t="str">
        <f t="shared" si="1"/>
        <v>DATA_2.11.77!R28C3</v>
      </c>
    </row>
    <row r="40" spans="1:12" ht="15">
      <c r="A40" s="41">
        <v>2022</v>
      </c>
      <c r="B40" s="42" t="s">
        <v>111</v>
      </c>
      <c r="C40" s="39" t="s">
        <v>193</v>
      </c>
      <c r="D40" s="44" t="s">
        <v>112</v>
      </c>
      <c r="E40" s="85" t="s">
        <v>157</v>
      </c>
      <c r="F40" s="49">
        <v>45</v>
      </c>
      <c r="G40" s="81"/>
      <c r="H40" s="89" t="str">
        <f ca="1" t="shared" si="0"/>
        <v>9775</v>
      </c>
      <c r="I40" s="38">
        <v>45</v>
      </c>
      <c r="J40" s="2" t="s">
        <v>50</v>
      </c>
      <c r="K40" s="2">
        <v>29</v>
      </c>
      <c r="L40" s="28" t="str">
        <f t="shared" si="1"/>
        <v>DATA_2.11.77!R29C3</v>
      </c>
    </row>
    <row r="41" spans="1:12" ht="15">
      <c r="A41" s="41">
        <v>2022</v>
      </c>
      <c r="B41" s="42" t="s">
        <v>111</v>
      </c>
      <c r="C41" s="39" t="s">
        <v>194</v>
      </c>
      <c r="D41" s="44" t="s">
        <v>112</v>
      </c>
      <c r="E41" s="85" t="s">
        <v>157</v>
      </c>
      <c r="F41" s="49">
        <v>49</v>
      </c>
      <c r="G41" s="81"/>
      <c r="H41" s="89" t="str">
        <f ca="1" t="shared" si="0"/>
        <v>11607</v>
      </c>
      <c r="I41" s="38">
        <v>49</v>
      </c>
      <c r="J41" s="2" t="s">
        <v>51</v>
      </c>
      <c r="K41" s="2">
        <v>30</v>
      </c>
      <c r="L41" s="28" t="str">
        <f t="shared" si="1"/>
        <v>DATA_2.11.77!R30C3</v>
      </c>
    </row>
    <row r="42" spans="1:12" ht="15">
      <c r="A42" s="41">
        <v>2022</v>
      </c>
      <c r="B42" s="42" t="s">
        <v>111</v>
      </c>
      <c r="C42" s="39" t="s">
        <v>195</v>
      </c>
      <c r="D42" s="44" t="s">
        <v>112</v>
      </c>
      <c r="E42" s="85" t="s">
        <v>157</v>
      </c>
      <c r="F42" s="49">
        <v>61</v>
      </c>
      <c r="G42" s="81"/>
      <c r="H42" s="89" t="str">
        <f ca="1" t="shared" si="0"/>
        <v>6122</v>
      </c>
      <c r="I42" s="38">
        <v>61</v>
      </c>
      <c r="J42" s="2" t="s">
        <v>52</v>
      </c>
      <c r="K42" s="2">
        <v>31</v>
      </c>
      <c r="L42" s="28" t="str">
        <f t="shared" si="1"/>
        <v>DATA_2.11.77!R31C3</v>
      </c>
    </row>
    <row r="43" spans="1:12" ht="15">
      <c r="A43" s="41">
        <v>2022</v>
      </c>
      <c r="B43" s="42" t="s">
        <v>111</v>
      </c>
      <c r="C43" s="39" t="s">
        <v>196</v>
      </c>
      <c r="D43" s="44" t="s">
        <v>112</v>
      </c>
      <c r="E43" s="85" t="s">
        <v>157</v>
      </c>
      <c r="F43" s="49">
        <v>63</v>
      </c>
      <c r="G43" s="81"/>
      <c r="H43" s="89" t="str">
        <f ca="1" t="shared" si="0"/>
        <v>5519</v>
      </c>
      <c r="I43" s="38">
        <v>63</v>
      </c>
      <c r="J43" s="2" t="s">
        <v>53</v>
      </c>
      <c r="K43" s="2">
        <v>32</v>
      </c>
      <c r="L43" s="28" t="str">
        <f t="shared" si="1"/>
        <v>DATA_2.11.77!R32C3</v>
      </c>
    </row>
    <row r="44" spans="1:12" ht="15">
      <c r="A44" s="41">
        <v>2022</v>
      </c>
      <c r="B44" s="42" t="s">
        <v>111</v>
      </c>
      <c r="C44" s="39" t="s">
        <v>197</v>
      </c>
      <c r="D44" s="44" t="s">
        <v>112</v>
      </c>
      <c r="E44" s="85" t="s">
        <v>157</v>
      </c>
      <c r="F44" s="49">
        <v>70</v>
      </c>
      <c r="G44" s="81"/>
      <c r="H44" s="89" t="str">
        <f ca="1" t="shared" si="0"/>
        <v>5810</v>
      </c>
      <c r="I44" s="38">
        <v>70</v>
      </c>
      <c r="J44" s="2" t="s">
        <v>54</v>
      </c>
      <c r="K44" s="2">
        <v>33</v>
      </c>
      <c r="L44" s="28" t="str">
        <f t="shared" si="1"/>
        <v>DATA_2.11.77!R33C3</v>
      </c>
    </row>
    <row r="45" spans="1:12" ht="15">
      <c r="A45" s="41">
        <v>2022</v>
      </c>
      <c r="B45" s="42" t="s">
        <v>111</v>
      </c>
      <c r="C45" s="39" t="s">
        <v>198</v>
      </c>
      <c r="D45" s="44" t="s">
        <v>112</v>
      </c>
      <c r="E45" s="85" t="s">
        <v>157</v>
      </c>
      <c r="F45" s="49">
        <v>202</v>
      </c>
      <c r="G45" s="81"/>
      <c r="H45" s="89" t="str">
        <f ca="1" t="shared" si="0"/>
        <v>54789</v>
      </c>
      <c r="I45" s="38">
        <v>202</v>
      </c>
      <c r="J45" s="2" t="s">
        <v>150</v>
      </c>
      <c r="K45" s="2">
        <v>34</v>
      </c>
      <c r="L45" s="28" t="str">
        <f t="shared" si="1"/>
        <v>DATA_2.11.77!R34C3</v>
      </c>
    </row>
    <row r="46" spans="1:12" ht="15">
      <c r="A46" s="41">
        <v>2022</v>
      </c>
      <c r="B46" s="42" t="s">
        <v>111</v>
      </c>
      <c r="C46" s="39" t="s">
        <v>199</v>
      </c>
      <c r="D46" s="44" t="s">
        <v>112</v>
      </c>
      <c r="E46" s="85" t="s">
        <v>157</v>
      </c>
      <c r="F46" s="49">
        <v>300</v>
      </c>
      <c r="G46" s="81"/>
      <c r="H46" s="89" t="str">
        <f ca="1" t="shared" si="0"/>
        <v>143425</v>
      </c>
      <c r="I46" s="38">
        <v>300</v>
      </c>
      <c r="J46" s="2" t="s">
        <v>55</v>
      </c>
      <c r="K46" s="2">
        <v>35</v>
      </c>
      <c r="L46" s="28" t="str">
        <f t="shared" si="1"/>
        <v>DATA_2.11.77!R35C3</v>
      </c>
    </row>
    <row r="47" spans="1:12" ht="15">
      <c r="A47" s="41">
        <v>2022</v>
      </c>
      <c r="B47" s="42" t="s">
        <v>111</v>
      </c>
      <c r="C47" s="39" t="s">
        <v>200</v>
      </c>
      <c r="D47" s="44" t="s">
        <v>112</v>
      </c>
      <c r="E47" s="85" t="s">
        <v>157</v>
      </c>
      <c r="F47" s="49">
        <v>1</v>
      </c>
      <c r="G47" s="81"/>
      <c r="H47" s="89" t="str">
        <f ca="1" t="shared" si="0"/>
        <v>3160</v>
      </c>
      <c r="I47" s="38">
        <v>1</v>
      </c>
      <c r="J47" s="2" t="s">
        <v>56</v>
      </c>
      <c r="K47" s="2">
        <v>36</v>
      </c>
      <c r="L47" s="28" t="str">
        <f t="shared" si="1"/>
        <v>DATA_2.11.77!R36C3</v>
      </c>
    </row>
    <row r="48" spans="1:12" ht="15">
      <c r="A48" s="41">
        <v>2022</v>
      </c>
      <c r="B48" s="42" t="s">
        <v>111</v>
      </c>
      <c r="C48" s="39" t="s">
        <v>201</v>
      </c>
      <c r="D48" s="44" t="s">
        <v>112</v>
      </c>
      <c r="E48" s="85" t="s">
        <v>157</v>
      </c>
      <c r="F48" s="49">
        <v>6</v>
      </c>
      <c r="G48" s="81"/>
      <c r="H48" s="89" t="str">
        <f ca="1" t="shared" si="0"/>
        <v>1947</v>
      </c>
      <c r="I48" s="38">
        <v>6</v>
      </c>
      <c r="J48" s="2" t="s">
        <v>57</v>
      </c>
      <c r="K48" s="2">
        <v>37</v>
      </c>
      <c r="L48" s="28" t="str">
        <f t="shared" si="1"/>
        <v>DATA_2.11.77!R37C3</v>
      </c>
    </row>
    <row r="49" spans="1:12" ht="15">
      <c r="A49" s="41">
        <v>2022</v>
      </c>
      <c r="B49" s="42" t="s">
        <v>111</v>
      </c>
      <c r="C49" s="39" t="s">
        <v>202</v>
      </c>
      <c r="D49" s="44" t="s">
        <v>112</v>
      </c>
      <c r="E49" s="85" t="s">
        <v>157</v>
      </c>
      <c r="F49" s="49">
        <v>91</v>
      </c>
      <c r="G49" s="81"/>
      <c r="H49" s="89" t="str">
        <f ca="1" t="shared" si="0"/>
        <v>24908</v>
      </c>
      <c r="I49" s="38">
        <v>91</v>
      </c>
      <c r="J49" s="2" t="s">
        <v>58</v>
      </c>
      <c r="K49" s="2">
        <v>38</v>
      </c>
      <c r="L49" s="28" t="str">
        <f t="shared" si="1"/>
        <v>DATA_2.11.77!R38C3</v>
      </c>
    </row>
    <row r="50" spans="1:12" ht="15">
      <c r="A50" s="41">
        <v>2022</v>
      </c>
      <c r="B50" s="42" t="s">
        <v>111</v>
      </c>
      <c r="C50" s="39" t="s">
        <v>203</v>
      </c>
      <c r="D50" s="44" t="s">
        <v>112</v>
      </c>
      <c r="E50" s="85" t="s">
        <v>157</v>
      </c>
      <c r="F50" s="49">
        <v>33</v>
      </c>
      <c r="G50" s="81"/>
      <c r="H50" s="89" t="str">
        <f ca="1" t="shared" si="0"/>
        <v>49532</v>
      </c>
      <c r="I50" s="38">
        <v>33</v>
      </c>
      <c r="J50" s="2" t="s">
        <v>59</v>
      </c>
      <c r="K50" s="2">
        <v>39</v>
      </c>
      <c r="L50" s="28" t="str">
        <f t="shared" si="1"/>
        <v>DATA_2.11.77!R39C3</v>
      </c>
    </row>
    <row r="51" spans="1:12" ht="15">
      <c r="A51" s="41">
        <v>2022</v>
      </c>
      <c r="B51" s="42" t="s">
        <v>111</v>
      </c>
      <c r="C51" s="39" t="s">
        <v>204</v>
      </c>
      <c r="D51" s="44" t="s">
        <v>112</v>
      </c>
      <c r="E51" s="85" t="s">
        <v>157</v>
      </c>
      <c r="F51" s="49">
        <v>40</v>
      </c>
      <c r="G51" s="81"/>
      <c r="H51" s="89" t="str">
        <f ca="1" t="shared" si="0"/>
        <v>8107</v>
      </c>
      <c r="I51" s="38">
        <v>40</v>
      </c>
      <c r="J51" s="2" t="s">
        <v>60</v>
      </c>
      <c r="K51" s="2">
        <v>40</v>
      </c>
      <c r="L51" s="28" t="str">
        <f t="shared" si="1"/>
        <v>DATA_2.11.77!R40C3</v>
      </c>
    </row>
    <row r="52" spans="1:12" ht="15">
      <c r="A52" s="41">
        <v>2022</v>
      </c>
      <c r="B52" s="42" t="s">
        <v>111</v>
      </c>
      <c r="C52" s="39" t="s">
        <v>205</v>
      </c>
      <c r="D52" s="44" t="s">
        <v>112</v>
      </c>
      <c r="E52" s="85" t="s">
        <v>157</v>
      </c>
      <c r="F52" s="49">
        <v>44</v>
      </c>
      <c r="G52" s="81"/>
      <c r="H52" s="89" t="str">
        <f ca="1" t="shared" si="0"/>
        <v>18115</v>
      </c>
      <c r="I52" s="38">
        <v>44</v>
      </c>
      <c r="J52" s="2" t="s">
        <v>61</v>
      </c>
      <c r="K52" s="2">
        <v>41</v>
      </c>
      <c r="L52" s="28" t="str">
        <f t="shared" si="1"/>
        <v>DATA_2.11.77!R41C3</v>
      </c>
    </row>
    <row r="53" spans="1:12" ht="15">
      <c r="A53" s="41">
        <v>2022</v>
      </c>
      <c r="B53" s="42" t="s">
        <v>111</v>
      </c>
      <c r="C53" s="39" t="s">
        <v>206</v>
      </c>
      <c r="D53" s="44" t="s">
        <v>112</v>
      </c>
      <c r="E53" s="85" t="s">
        <v>157</v>
      </c>
      <c r="F53" s="49">
        <v>71</v>
      </c>
      <c r="G53" s="81"/>
      <c r="H53" s="89" t="str">
        <f ca="1" t="shared" si="0"/>
        <v>31882</v>
      </c>
      <c r="I53" s="38">
        <v>71</v>
      </c>
      <c r="J53" s="2" t="s">
        <v>62</v>
      </c>
      <c r="K53" s="2">
        <v>42</v>
      </c>
      <c r="L53" s="28" t="str">
        <f t="shared" si="1"/>
        <v>DATA_2.11.77!R42C3</v>
      </c>
    </row>
    <row r="54" spans="1:12" ht="15">
      <c r="A54" s="41">
        <v>2022</v>
      </c>
      <c r="B54" s="42" t="s">
        <v>111</v>
      </c>
      <c r="C54" s="39" t="s">
        <v>207</v>
      </c>
      <c r="D54" s="44" t="s">
        <v>112</v>
      </c>
      <c r="E54" s="85" t="s">
        <v>157</v>
      </c>
      <c r="F54" s="49">
        <v>92</v>
      </c>
      <c r="G54" s="81"/>
      <c r="H54" s="89" t="str">
        <f ca="1" t="shared" si="0"/>
        <v>5774</v>
      </c>
      <c r="I54" s="38">
        <v>92</v>
      </c>
      <c r="J54" s="2" t="s">
        <v>147</v>
      </c>
      <c r="K54" s="2">
        <v>43</v>
      </c>
      <c r="L54" s="28" t="str">
        <f t="shared" si="1"/>
        <v>DATA_2.11.77!R43C3</v>
      </c>
    </row>
    <row r="55" spans="1:12" ht="15">
      <c r="A55" s="41">
        <v>2022</v>
      </c>
      <c r="B55" s="42" t="s">
        <v>111</v>
      </c>
      <c r="C55" s="39" t="s">
        <v>208</v>
      </c>
      <c r="D55" s="44" t="s">
        <v>112</v>
      </c>
      <c r="E55" s="85" t="s">
        <v>157</v>
      </c>
      <c r="F55" s="49">
        <v>900</v>
      </c>
      <c r="G55" s="81"/>
      <c r="H55" s="89" t="str">
        <f ca="1" t="shared" si="0"/>
        <v>68043</v>
      </c>
      <c r="I55" s="38">
        <v>900</v>
      </c>
      <c r="J55" s="2" t="s">
        <v>63</v>
      </c>
      <c r="K55" s="2">
        <v>44</v>
      </c>
      <c r="L55" s="28" t="str">
        <f t="shared" si="1"/>
        <v>DATA_2.11.77!R44C3</v>
      </c>
    </row>
    <row r="56" spans="1:12" ht="15">
      <c r="A56" s="41">
        <v>2022</v>
      </c>
      <c r="B56" s="42" t="s">
        <v>111</v>
      </c>
      <c r="C56" s="39" t="s">
        <v>209</v>
      </c>
      <c r="D56" s="44" t="s">
        <v>112</v>
      </c>
      <c r="E56" s="85" t="s">
        <v>157</v>
      </c>
      <c r="F56" s="49">
        <v>17</v>
      </c>
      <c r="G56" s="81"/>
      <c r="H56" s="89" t="str">
        <f ca="1" t="shared" si="0"/>
        <v>21741</v>
      </c>
      <c r="I56" s="38">
        <v>17</v>
      </c>
      <c r="J56" s="2" t="s">
        <v>64</v>
      </c>
      <c r="K56" s="2">
        <v>45</v>
      </c>
      <c r="L56" s="28" t="str">
        <f t="shared" si="1"/>
        <v>DATA_2.11.77!R45C3</v>
      </c>
    </row>
    <row r="57" spans="1:12" ht="15">
      <c r="A57" s="41">
        <v>2022</v>
      </c>
      <c r="B57" s="42" t="s">
        <v>111</v>
      </c>
      <c r="C57" s="39" t="s">
        <v>210</v>
      </c>
      <c r="D57" s="44" t="s">
        <v>112</v>
      </c>
      <c r="E57" s="85" t="s">
        <v>157</v>
      </c>
      <c r="F57" s="49">
        <v>89</v>
      </c>
      <c r="G57" s="81"/>
      <c r="H57" s="89" t="str">
        <f ca="1" t="shared" si="0"/>
        <v>3657</v>
      </c>
      <c r="I57" s="38">
        <v>89</v>
      </c>
      <c r="J57" s="2" t="s">
        <v>65</v>
      </c>
      <c r="K57" s="2">
        <v>46</v>
      </c>
      <c r="L57" s="28" t="str">
        <f t="shared" si="1"/>
        <v>DATA_2.11.77!R46C3</v>
      </c>
    </row>
    <row r="58" spans="1:12" ht="15">
      <c r="A58" s="41">
        <v>2022</v>
      </c>
      <c r="B58" s="42" t="s">
        <v>111</v>
      </c>
      <c r="C58" s="39" t="s">
        <v>211</v>
      </c>
      <c r="D58" s="44" t="s">
        <v>112</v>
      </c>
      <c r="E58" s="85" t="s">
        <v>157</v>
      </c>
      <c r="F58" s="49">
        <v>5</v>
      </c>
      <c r="G58" s="81"/>
      <c r="H58" s="89" t="str">
        <f ca="1" t="shared" si="0"/>
        <v>5169</v>
      </c>
      <c r="I58" s="38">
        <v>5</v>
      </c>
      <c r="J58" s="2" t="s">
        <v>66</v>
      </c>
      <c r="K58" s="2">
        <v>47</v>
      </c>
      <c r="L58" s="28" t="str">
        <f t="shared" si="1"/>
        <v>DATA_2.11.77!R47C3</v>
      </c>
    </row>
    <row r="59" spans="1:12" ht="15">
      <c r="A59" s="41">
        <v>2022</v>
      </c>
      <c r="B59" s="42" t="s">
        <v>111</v>
      </c>
      <c r="C59" s="39" t="s">
        <v>212</v>
      </c>
      <c r="D59" s="44" t="s">
        <v>112</v>
      </c>
      <c r="E59" s="85" t="s">
        <v>157</v>
      </c>
      <c r="F59" s="49">
        <v>8</v>
      </c>
      <c r="G59" s="81"/>
      <c r="H59" s="89" t="str">
        <f ca="1" t="shared" si="0"/>
        <v>3089</v>
      </c>
      <c r="I59" s="38">
        <v>8</v>
      </c>
      <c r="J59" s="2" t="s">
        <v>67</v>
      </c>
      <c r="K59" s="2">
        <v>48</v>
      </c>
      <c r="L59" s="28" t="str">
        <f t="shared" si="1"/>
        <v>DATA_2.11.77!R48C3</v>
      </c>
    </row>
    <row r="60" spans="1:12" ht="15">
      <c r="A60" s="41">
        <v>2022</v>
      </c>
      <c r="B60" s="42" t="s">
        <v>111</v>
      </c>
      <c r="C60" s="39" t="s">
        <v>213</v>
      </c>
      <c r="D60" s="44" t="s">
        <v>112</v>
      </c>
      <c r="E60" s="85" t="s">
        <v>157</v>
      </c>
      <c r="F60" s="49">
        <v>12</v>
      </c>
      <c r="G60" s="81"/>
      <c r="H60" s="89" t="str">
        <f ca="1" t="shared" si="0"/>
        <v>4763</v>
      </c>
      <c r="I60" s="38">
        <v>12</v>
      </c>
      <c r="J60" s="2" t="s">
        <v>116</v>
      </c>
      <c r="K60" s="2">
        <v>49</v>
      </c>
      <c r="L60" s="28" t="str">
        <f t="shared" si="1"/>
        <v>DATA_2.11.77!R49C3</v>
      </c>
    </row>
    <row r="61" spans="1:12" ht="15">
      <c r="A61" s="41">
        <v>2022</v>
      </c>
      <c r="B61" s="42" t="s">
        <v>111</v>
      </c>
      <c r="C61" s="39" t="s">
        <v>214</v>
      </c>
      <c r="D61" s="44" t="s">
        <v>112</v>
      </c>
      <c r="E61" s="85" t="s">
        <v>157</v>
      </c>
      <c r="F61" s="49">
        <v>20</v>
      </c>
      <c r="G61" s="81"/>
      <c r="H61" s="89" t="str">
        <f ca="1" t="shared" si="0"/>
        <v>10449</v>
      </c>
      <c r="I61" s="38">
        <v>20</v>
      </c>
      <c r="J61" s="2" t="s">
        <v>68</v>
      </c>
      <c r="K61" s="2">
        <v>50</v>
      </c>
      <c r="L61" s="28" t="str">
        <f t="shared" si="1"/>
        <v>DATA_2.11.77!R50C3</v>
      </c>
    </row>
    <row r="62" spans="1:12" ht="15">
      <c r="A62" s="41">
        <v>2022</v>
      </c>
      <c r="B62" s="42" t="s">
        <v>111</v>
      </c>
      <c r="C62" s="39" t="s">
        <v>215</v>
      </c>
      <c r="D62" s="44" t="s">
        <v>112</v>
      </c>
      <c r="E62" s="85" t="s">
        <v>157</v>
      </c>
      <c r="F62" s="49">
        <v>36</v>
      </c>
      <c r="G62" s="81"/>
      <c r="H62" s="89" t="str">
        <f ca="1" t="shared" si="0"/>
        <v>19175</v>
      </c>
      <c r="I62" s="38">
        <v>36</v>
      </c>
      <c r="J62" s="2" t="s">
        <v>69</v>
      </c>
      <c r="K62" s="2">
        <v>51</v>
      </c>
      <c r="L62" s="28" t="str">
        <f t="shared" si="1"/>
        <v>DATA_2.11.77!R51C3</v>
      </c>
    </row>
    <row r="63" spans="1:12" ht="15">
      <c r="A63" s="41">
        <v>2022</v>
      </c>
      <c r="B63" s="42" t="s">
        <v>111</v>
      </c>
      <c r="C63" s="39" t="s">
        <v>216</v>
      </c>
      <c r="D63" s="44" t="s">
        <v>112</v>
      </c>
      <c r="E63" s="85" t="s">
        <v>157</v>
      </c>
      <c r="F63" s="49">
        <v>400</v>
      </c>
      <c r="G63" s="81"/>
      <c r="H63" s="89" t="str">
        <f ca="1" t="shared" si="0"/>
        <v>226235</v>
      </c>
      <c r="I63" s="38">
        <v>400</v>
      </c>
      <c r="J63" s="2" t="s">
        <v>70</v>
      </c>
      <c r="K63" s="2">
        <v>52</v>
      </c>
      <c r="L63" s="28" t="str">
        <f t="shared" si="1"/>
        <v>DATA_2.11.77!R52C3</v>
      </c>
    </row>
    <row r="64" spans="1:12" ht="15">
      <c r="A64" s="41">
        <v>2022</v>
      </c>
      <c r="B64" s="42" t="s">
        <v>111</v>
      </c>
      <c r="C64" s="39" t="s">
        <v>217</v>
      </c>
      <c r="D64" s="44" t="s">
        <v>112</v>
      </c>
      <c r="E64" s="85" t="s">
        <v>157</v>
      </c>
      <c r="F64" s="49">
        <v>2</v>
      </c>
      <c r="G64" s="81"/>
      <c r="H64" s="89" t="str">
        <f ca="1" t="shared" si="0"/>
        <v>30378</v>
      </c>
      <c r="I64" s="38">
        <v>2</v>
      </c>
      <c r="J64" s="2" t="s">
        <v>71</v>
      </c>
      <c r="K64" s="2">
        <v>53</v>
      </c>
      <c r="L64" s="28" t="str">
        <f t="shared" si="1"/>
        <v>DATA_2.11.77!R53C3</v>
      </c>
    </row>
    <row r="65" spans="1:12" ht="15">
      <c r="A65" s="41">
        <v>2022</v>
      </c>
      <c r="B65" s="42" t="s">
        <v>111</v>
      </c>
      <c r="C65" s="39" t="s">
        <v>218</v>
      </c>
      <c r="D65" s="44" t="s">
        <v>112</v>
      </c>
      <c r="E65" s="85" t="s">
        <v>157</v>
      </c>
      <c r="F65" s="49">
        <v>10</v>
      </c>
      <c r="G65" s="81"/>
      <c r="H65" s="89" t="str">
        <f ca="1" t="shared" si="0"/>
        <v>5137</v>
      </c>
      <c r="I65" s="38">
        <v>10</v>
      </c>
      <c r="J65" s="2" t="s">
        <v>72</v>
      </c>
      <c r="K65" s="2">
        <v>54</v>
      </c>
      <c r="L65" s="28" t="str">
        <f t="shared" si="1"/>
        <v>DATA_2.11.77!R54C3</v>
      </c>
    </row>
    <row r="66" spans="1:12" ht="15">
      <c r="A66" s="41">
        <v>2022</v>
      </c>
      <c r="B66" s="42" t="s">
        <v>111</v>
      </c>
      <c r="C66" s="39" t="s">
        <v>219</v>
      </c>
      <c r="D66" s="44" t="s">
        <v>112</v>
      </c>
      <c r="E66" s="85" t="s">
        <v>157</v>
      </c>
      <c r="F66" s="49">
        <v>11</v>
      </c>
      <c r="G66" s="81"/>
      <c r="H66" s="89" t="str">
        <f ca="1" t="shared" si="0"/>
        <v>5119</v>
      </c>
      <c r="I66" s="38">
        <v>11</v>
      </c>
      <c r="J66" s="2" t="s">
        <v>73</v>
      </c>
      <c r="K66" s="2">
        <v>55</v>
      </c>
      <c r="L66" s="28" t="str">
        <f t="shared" si="1"/>
        <v>DATA_2.11.77!R55C3</v>
      </c>
    </row>
    <row r="67" spans="1:12" ht="15">
      <c r="A67" s="41">
        <v>2022</v>
      </c>
      <c r="B67" s="42" t="s">
        <v>111</v>
      </c>
      <c r="C67" s="39" t="s">
        <v>220</v>
      </c>
      <c r="D67" s="44" t="s">
        <v>112</v>
      </c>
      <c r="E67" s="85" t="s">
        <v>157</v>
      </c>
      <c r="F67" s="49">
        <v>13</v>
      </c>
      <c r="G67" s="81"/>
      <c r="H67" s="89" t="str">
        <f ca="1" t="shared" si="0"/>
        <v>31386</v>
      </c>
      <c r="I67" s="38">
        <v>13</v>
      </c>
      <c r="J67" s="2" t="s">
        <v>74</v>
      </c>
      <c r="K67" s="2">
        <v>56</v>
      </c>
      <c r="L67" s="28" t="str">
        <f t="shared" si="1"/>
        <v>DATA_2.11.77!R56C3</v>
      </c>
    </row>
    <row r="68" spans="1:12" ht="15">
      <c r="A68" s="41">
        <v>2022</v>
      </c>
      <c r="B68" s="42" t="s">
        <v>111</v>
      </c>
      <c r="C68" s="39" t="s">
        <v>221</v>
      </c>
      <c r="D68" s="44" t="s">
        <v>112</v>
      </c>
      <c r="E68" s="85" t="s">
        <v>157</v>
      </c>
      <c r="F68" s="49">
        <v>19</v>
      </c>
      <c r="G68" s="81"/>
      <c r="H68" s="89" t="str">
        <f ca="1" t="shared" si="0"/>
        <v>12614</v>
      </c>
      <c r="I68" s="38">
        <v>19</v>
      </c>
      <c r="J68" s="2" t="s">
        <v>75</v>
      </c>
      <c r="K68" s="2">
        <v>57</v>
      </c>
      <c r="L68" s="28" t="str">
        <f t="shared" si="1"/>
        <v>DATA_2.11.77!R57C3</v>
      </c>
    </row>
    <row r="69" spans="1:12" ht="15">
      <c r="A69" s="41">
        <v>2022</v>
      </c>
      <c r="B69" s="42" t="s">
        <v>111</v>
      </c>
      <c r="C69" s="39" t="s">
        <v>222</v>
      </c>
      <c r="D69" s="44" t="s">
        <v>112</v>
      </c>
      <c r="E69" s="85" t="s">
        <v>157</v>
      </c>
      <c r="F69" s="49">
        <v>15</v>
      </c>
      <c r="G69" s="81"/>
      <c r="H69" s="89" t="str">
        <f ca="1" t="shared" si="0"/>
        <v>9056</v>
      </c>
      <c r="I69" s="38">
        <v>15</v>
      </c>
      <c r="J69" s="2" t="s">
        <v>76</v>
      </c>
      <c r="K69" s="2">
        <v>58</v>
      </c>
      <c r="L69" s="28" t="str">
        <f t="shared" si="1"/>
        <v>DATA_2.11.77!R58C3</v>
      </c>
    </row>
    <row r="70" spans="1:12" ht="15">
      <c r="A70" s="41">
        <v>2022</v>
      </c>
      <c r="B70" s="42" t="s">
        <v>111</v>
      </c>
      <c r="C70" s="39" t="s">
        <v>223</v>
      </c>
      <c r="D70" s="44" t="s">
        <v>112</v>
      </c>
      <c r="E70" s="85" t="s">
        <v>157</v>
      </c>
      <c r="F70" s="49">
        <v>203</v>
      </c>
      <c r="G70" s="81"/>
      <c r="H70" s="89" t="str">
        <f ca="1" t="shared" si="0"/>
        <v>23850</v>
      </c>
      <c r="I70" s="38">
        <v>203</v>
      </c>
      <c r="J70" s="2" t="s">
        <v>77</v>
      </c>
      <c r="K70" s="2">
        <v>59</v>
      </c>
      <c r="L70" s="28" t="str">
        <f t="shared" si="1"/>
        <v>DATA_2.11.77!R59C3</v>
      </c>
    </row>
    <row r="71" spans="1:12" ht="15">
      <c r="A71" s="41">
        <v>2022</v>
      </c>
      <c r="B71" s="42" t="s">
        <v>111</v>
      </c>
      <c r="C71" s="39" t="s">
        <v>224</v>
      </c>
      <c r="D71" s="44" t="s">
        <v>112</v>
      </c>
      <c r="E71" s="85" t="s">
        <v>157</v>
      </c>
      <c r="F71" s="49">
        <v>53</v>
      </c>
      <c r="G71" s="81"/>
      <c r="H71" s="89" t="str">
        <f ca="1" t="shared" si="0"/>
        <v>9364</v>
      </c>
      <c r="I71" s="38">
        <v>53</v>
      </c>
      <c r="J71" s="2" t="s">
        <v>78</v>
      </c>
      <c r="K71" s="2">
        <v>60</v>
      </c>
      <c r="L71" s="28" t="str">
        <f t="shared" si="1"/>
        <v>DATA_2.11.77!R60C3</v>
      </c>
    </row>
    <row r="72" spans="1:12" ht="15">
      <c r="A72" s="41">
        <v>2022</v>
      </c>
      <c r="B72" s="42" t="s">
        <v>111</v>
      </c>
      <c r="C72" s="39" t="s">
        <v>225</v>
      </c>
      <c r="D72" s="44" t="s">
        <v>112</v>
      </c>
      <c r="E72" s="85" t="s">
        <v>157</v>
      </c>
      <c r="F72" s="49">
        <v>62</v>
      </c>
      <c r="G72" s="81"/>
      <c r="H72" s="89" t="str">
        <f ca="1" t="shared" si="0"/>
        <v>23192</v>
      </c>
      <c r="I72" s="38">
        <v>62</v>
      </c>
      <c r="J72" s="2" t="s">
        <v>79</v>
      </c>
      <c r="K72" s="2">
        <v>61</v>
      </c>
      <c r="L72" s="28" t="str">
        <f t="shared" si="1"/>
        <v>DATA_2.11.77!R61C3</v>
      </c>
    </row>
    <row r="73" spans="1:12" ht="15">
      <c r="A73" s="41">
        <v>2022</v>
      </c>
      <c r="B73" s="42" t="s">
        <v>111</v>
      </c>
      <c r="C73" s="39" t="s">
        <v>226</v>
      </c>
      <c r="D73" s="44" t="s">
        <v>112</v>
      </c>
      <c r="E73" s="85" t="s">
        <v>157</v>
      </c>
      <c r="F73" s="49">
        <v>66</v>
      </c>
      <c r="G73" s="81"/>
      <c r="H73" s="89" t="str">
        <f ca="1" t="shared" si="0"/>
        <v>17639</v>
      </c>
      <c r="I73" s="38">
        <v>66</v>
      </c>
      <c r="J73" s="2" t="s">
        <v>80</v>
      </c>
      <c r="K73" s="2">
        <v>62</v>
      </c>
      <c r="L73" s="28" t="str">
        <f t="shared" si="1"/>
        <v>DATA_2.11.77!R62C3</v>
      </c>
    </row>
    <row r="74" spans="1:12" ht="15">
      <c r="A74" s="41">
        <v>2022</v>
      </c>
      <c r="B74" s="42" t="s">
        <v>111</v>
      </c>
      <c r="C74" s="39" t="s">
        <v>227</v>
      </c>
      <c r="D74" s="44" t="s">
        <v>112</v>
      </c>
      <c r="E74" s="85" t="s">
        <v>157</v>
      </c>
      <c r="F74" s="49">
        <v>68</v>
      </c>
      <c r="G74" s="81"/>
      <c r="H74" s="89" t="str">
        <f ca="1" t="shared" si="0"/>
        <v>8232</v>
      </c>
      <c r="I74" s="38">
        <v>68</v>
      </c>
      <c r="J74" s="2" t="s">
        <v>81</v>
      </c>
      <c r="K74" s="2">
        <v>63</v>
      </c>
      <c r="L74" s="28" t="str">
        <f t="shared" si="1"/>
        <v>DATA_2.11.77!R63C3</v>
      </c>
    </row>
    <row r="75" spans="1:12" ht="15">
      <c r="A75" s="41">
        <v>2022</v>
      </c>
      <c r="B75" s="42" t="s">
        <v>111</v>
      </c>
      <c r="C75" s="39" t="s">
        <v>228</v>
      </c>
      <c r="D75" s="44" t="s">
        <v>112</v>
      </c>
      <c r="E75" s="85" t="s">
        <v>157</v>
      </c>
      <c r="F75" s="49">
        <v>77</v>
      </c>
      <c r="G75" s="81"/>
      <c r="H75" s="89" t="str">
        <f ca="1" t="shared" si="0"/>
        <v>25329</v>
      </c>
      <c r="I75" s="38">
        <v>77</v>
      </c>
      <c r="J75" s="2" t="s">
        <v>82</v>
      </c>
      <c r="K75" s="2">
        <v>64</v>
      </c>
      <c r="L75" s="28" t="str">
        <f t="shared" si="1"/>
        <v>DATA_2.11.77!R64C3</v>
      </c>
    </row>
    <row r="76" spans="1:12" ht="15">
      <c r="A76" s="41">
        <v>2022</v>
      </c>
      <c r="B76" s="42" t="s">
        <v>111</v>
      </c>
      <c r="C76" s="39" t="s">
        <v>229</v>
      </c>
      <c r="D76" s="44" t="s">
        <v>112</v>
      </c>
      <c r="E76" s="85" t="s">
        <v>157</v>
      </c>
      <c r="F76" s="49">
        <v>73</v>
      </c>
      <c r="G76" s="81"/>
      <c r="H76" s="89" t="str">
        <f ca="1" t="shared" si="0"/>
        <v>16097</v>
      </c>
      <c r="I76" s="38">
        <v>73</v>
      </c>
      <c r="J76" s="2" t="s">
        <v>83</v>
      </c>
      <c r="K76" s="2">
        <v>65</v>
      </c>
      <c r="L76" s="28" t="str">
        <f t="shared" si="1"/>
        <v>DATA_2.11.77!R65C3</v>
      </c>
    </row>
    <row r="77" spans="1:12" ht="15">
      <c r="A77" s="41">
        <v>2022</v>
      </c>
      <c r="B77" s="42" t="s">
        <v>111</v>
      </c>
      <c r="C77" s="39" t="s">
        <v>230</v>
      </c>
      <c r="D77" s="44" t="s">
        <v>112</v>
      </c>
      <c r="E77" s="85" t="s">
        <v>157</v>
      </c>
      <c r="F77" s="49">
        <v>83</v>
      </c>
      <c r="G77" s="81"/>
      <c r="H77" s="89" t="str">
        <f ca="1" t="shared" si="0"/>
        <v>8842</v>
      </c>
      <c r="I77" s="38">
        <v>83</v>
      </c>
      <c r="J77" s="2" t="s">
        <v>84</v>
      </c>
      <c r="K77" s="2">
        <v>66</v>
      </c>
      <c r="L77" s="28" t="str">
        <f t="shared" si="1"/>
        <v>DATA_2.11.77!R66C3</v>
      </c>
    </row>
    <row r="78" spans="1:12" ht="15">
      <c r="A78" s="41">
        <v>2022</v>
      </c>
      <c r="B78" s="42" t="s">
        <v>111</v>
      </c>
      <c r="C78" s="39" t="s">
        <v>231</v>
      </c>
      <c r="D78" s="44" t="s">
        <v>112</v>
      </c>
      <c r="E78" s="85" t="s">
        <v>157</v>
      </c>
      <c r="F78" s="49">
        <v>500</v>
      </c>
      <c r="G78" s="81"/>
      <c r="H78" s="89" t="str">
        <f ca="1" t="shared" si="0"/>
        <v>118771</v>
      </c>
      <c r="I78" s="38">
        <v>500</v>
      </c>
      <c r="J78" s="2" t="s">
        <v>85</v>
      </c>
      <c r="K78" s="2">
        <v>67</v>
      </c>
      <c r="L78" s="28" t="str">
        <f t="shared" si="1"/>
        <v>DATA_2.11.77!R67C3</v>
      </c>
    </row>
    <row r="79" spans="1:12" ht="15">
      <c r="A79" s="41">
        <v>2022</v>
      </c>
      <c r="B79" s="42" t="s">
        <v>111</v>
      </c>
      <c r="C79" s="39" t="s">
        <v>232</v>
      </c>
      <c r="D79" s="44" t="s">
        <v>112</v>
      </c>
      <c r="E79" s="85" t="s">
        <v>157</v>
      </c>
      <c r="F79" s="49">
        <v>55</v>
      </c>
      <c r="G79" s="81"/>
      <c r="H79" s="89" t="str">
        <f ca="1" t="shared" si="0"/>
        <v>6154</v>
      </c>
      <c r="I79" s="38">
        <v>55</v>
      </c>
      <c r="J79" s="2" t="s">
        <v>86</v>
      </c>
      <c r="K79" s="2">
        <v>68</v>
      </c>
      <c r="L79" s="28" t="str">
        <f t="shared" si="1"/>
        <v>DATA_2.11.77!R68C3</v>
      </c>
    </row>
    <row r="80" spans="1:12" ht="15">
      <c r="A80" s="41">
        <v>2022</v>
      </c>
      <c r="B80" s="42" t="s">
        <v>111</v>
      </c>
      <c r="C80" s="39" t="s">
        <v>233</v>
      </c>
      <c r="D80" s="44" t="s">
        <v>112</v>
      </c>
      <c r="E80" s="85" t="s">
        <v>157</v>
      </c>
      <c r="F80" s="49">
        <v>75</v>
      </c>
      <c r="G80" s="81"/>
      <c r="H80" s="89" t="str">
        <f ca="1" t="shared" si="0"/>
        <v>42455</v>
      </c>
      <c r="I80" s="38">
        <v>75</v>
      </c>
      <c r="J80" s="2" t="s">
        <v>87</v>
      </c>
      <c r="K80" s="2">
        <v>69</v>
      </c>
      <c r="L80" s="28" t="str">
        <f t="shared" si="1"/>
        <v>DATA_2.11.77!R69C3</v>
      </c>
    </row>
    <row r="81" spans="1:12" ht="15">
      <c r="A81" s="41">
        <v>2022</v>
      </c>
      <c r="B81" s="42" t="s">
        <v>111</v>
      </c>
      <c r="C81" s="39" t="s">
        <v>234</v>
      </c>
      <c r="D81" s="44" t="s">
        <v>112</v>
      </c>
      <c r="E81" s="85" t="s">
        <v>157</v>
      </c>
      <c r="F81" s="49">
        <v>82</v>
      </c>
      <c r="G81" s="81"/>
      <c r="H81" s="89" t="str">
        <f ca="1" t="shared" si="0"/>
        <v>20087</v>
      </c>
      <c r="I81" s="38">
        <v>82</v>
      </c>
      <c r="J81" s="2" t="s">
        <v>88</v>
      </c>
      <c r="K81" s="2">
        <v>70</v>
      </c>
      <c r="L81" s="28" t="str">
        <f t="shared" si="1"/>
        <v>DATA_2.11.77!R70C3</v>
      </c>
    </row>
    <row r="82" spans="1:12" ht="15">
      <c r="A82" s="41">
        <v>2022</v>
      </c>
      <c r="B82" s="42" t="s">
        <v>111</v>
      </c>
      <c r="C82" s="39" t="s">
        <v>235</v>
      </c>
      <c r="D82" s="44" t="s">
        <v>112</v>
      </c>
      <c r="E82" s="85" t="s">
        <v>157</v>
      </c>
      <c r="F82" s="49">
        <v>84</v>
      </c>
      <c r="G82" s="81"/>
      <c r="H82" s="89" t="str">
        <f aca="true" ca="1" t="shared" si="2" ref="H82:H107">SUBSTITUTE(IF(INDIRECT(L82,FALSE)="","-",INDIRECT(L82,FALSE)),",",".")</f>
        <v>26681</v>
      </c>
      <c r="I82" s="38">
        <v>84</v>
      </c>
      <c r="J82" s="2" t="s">
        <v>89</v>
      </c>
      <c r="K82" s="2">
        <v>71</v>
      </c>
      <c r="L82" s="28" t="str">
        <f aca="true" t="shared" si="3" ref="L82:L107">ADDRESS(K82,3,,0,$L$14)</f>
        <v>DATA_2.11.77!R71C3</v>
      </c>
    </row>
    <row r="83" spans="1:12" ht="15">
      <c r="A83" s="41">
        <v>2022</v>
      </c>
      <c r="B83" s="42" t="s">
        <v>111</v>
      </c>
      <c r="C83" s="39" t="s">
        <v>236</v>
      </c>
      <c r="D83" s="44" t="s">
        <v>112</v>
      </c>
      <c r="E83" s="85" t="s">
        <v>157</v>
      </c>
      <c r="F83" s="49">
        <v>27</v>
      </c>
      <c r="G83" s="81"/>
      <c r="H83" s="89" t="str">
        <f ca="1" t="shared" si="2"/>
        <v>18311</v>
      </c>
      <c r="I83" s="38">
        <v>27</v>
      </c>
      <c r="J83" s="2" t="s">
        <v>151</v>
      </c>
      <c r="K83" s="2">
        <v>72</v>
      </c>
      <c r="L83" s="28" t="str">
        <f t="shared" si="3"/>
        <v>DATA_2.11.77!R72C3</v>
      </c>
    </row>
    <row r="84" spans="1:12" ht="15">
      <c r="A84" s="41">
        <v>2022</v>
      </c>
      <c r="B84" s="42" t="s">
        <v>111</v>
      </c>
      <c r="C84" s="39" t="s">
        <v>237</v>
      </c>
      <c r="D84" s="44" t="s">
        <v>112</v>
      </c>
      <c r="E84" s="85" t="s">
        <v>157</v>
      </c>
      <c r="F84" s="49">
        <v>30</v>
      </c>
      <c r="G84" s="81"/>
      <c r="H84" s="89" t="str">
        <f ca="1" t="shared" si="2"/>
        <v>5083</v>
      </c>
      <c r="I84" s="38">
        <v>30</v>
      </c>
      <c r="J84" s="2" t="s">
        <v>152</v>
      </c>
      <c r="K84" s="2">
        <v>73</v>
      </c>
      <c r="L84" s="28" t="str">
        <f t="shared" si="3"/>
        <v>DATA_2.11.77!R73C3</v>
      </c>
    </row>
    <row r="85" spans="1:12" ht="15">
      <c r="A85" s="41">
        <v>2022</v>
      </c>
      <c r="B85" s="42" t="s">
        <v>111</v>
      </c>
      <c r="C85" s="39" t="s">
        <v>238</v>
      </c>
      <c r="D85" s="44" t="s">
        <v>112</v>
      </c>
      <c r="E85" s="85" t="s">
        <v>157</v>
      </c>
      <c r="F85" s="49">
        <v>600</v>
      </c>
      <c r="G85" s="81"/>
      <c r="H85" s="89" t="str">
        <f ca="1" t="shared" si="2"/>
        <v>142281</v>
      </c>
      <c r="I85" s="38">
        <v>600</v>
      </c>
      <c r="J85" s="2" t="s">
        <v>90</v>
      </c>
      <c r="K85" s="2">
        <v>74</v>
      </c>
      <c r="L85" s="28" t="str">
        <f t="shared" si="3"/>
        <v>DATA_2.11.77!R74C3</v>
      </c>
    </row>
    <row r="86" spans="1:12" ht="15">
      <c r="A86" s="41">
        <v>2022</v>
      </c>
      <c r="B86" s="42" t="s">
        <v>111</v>
      </c>
      <c r="C86" s="39" t="s">
        <v>239</v>
      </c>
      <c r="D86" s="44" t="s">
        <v>112</v>
      </c>
      <c r="E86" s="85" t="s">
        <v>157</v>
      </c>
      <c r="F86" s="49">
        <v>4</v>
      </c>
      <c r="G86" s="81"/>
      <c r="H86" s="89" t="str">
        <f ca="1" t="shared" si="2"/>
        <v>1643</v>
      </c>
      <c r="I86" s="38">
        <v>4</v>
      </c>
      <c r="J86" s="2" t="s">
        <v>91</v>
      </c>
      <c r="K86" s="2">
        <v>75</v>
      </c>
      <c r="L86" s="28" t="str">
        <f t="shared" si="3"/>
        <v>DATA_2.11.77!R75C3</v>
      </c>
    </row>
    <row r="87" spans="1:12" ht="15">
      <c r="A87" s="41">
        <v>2022</v>
      </c>
      <c r="B87" s="42" t="s">
        <v>111</v>
      </c>
      <c r="C87" s="39" t="s">
        <v>240</v>
      </c>
      <c r="D87" s="44" t="s">
        <v>112</v>
      </c>
      <c r="E87" s="85" t="s">
        <v>157</v>
      </c>
      <c r="F87" s="49">
        <v>18</v>
      </c>
      <c r="G87" s="81"/>
      <c r="H87" s="89" t="str">
        <f ca="1" t="shared" si="2"/>
        <v>3763</v>
      </c>
      <c r="I87" s="38">
        <v>18</v>
      </c>
      <c r="J87" s="2" t="s">
        <v>92</v>
      </c>
      <c r="K87" s="2">
        <v>76</v>
      </c>
      <c r="L87" s="28" t="str">
        <f t="shared" si="3"/>
        <v>DATA_2.11.77!R76C3</v>
      </c>
    </row>
    <row r="88" spans="1:12" ht="15">
      <c r="A88" s="41">
        <v>2022</v>
      </c>
      <c r="B88" s="42" t="s">
        <v>111</v>
      </c>
      <c r="C88" s="39" t="s">
        <v>241</v>
      </c>
      <c r="D88" s="44" t="s">
        <v>112</v>
      </c>
      <c r="E88" s="85" t="s">
        <v>157</v>
      </c>
      <c r="F88" s="49">
        <v>14</v>
      </c>
      <c r="G88" s="81"/>
      <c r="H88" s="89" t="str">
        <f ca="1" t="shared" si="2"/>
        <v>4363</v>
      </c>
      <c r="I88" s="38">
        <v>14</v>
      </c>
      <c r="J88" s="2" t="s">
        <v>93</v>
      </c>
      <c r="K88" s="2">
        <v>77</v>
      </c>
      <c r="L88" s="28" t="str">
        <f t="shared" si="3"/>
        <v>DATA_2.11.77!R77C3</v>
      </c>
    </row>
    <row r="89" spans="1:12" ht="15">
      <c r="A89" s="41">
        <v>2022</v>
      </c>
      <c r="B89" s="42" t="s">
        <v>111</v>
      </c>
      <c r="C89" s="39" t="s">
        <v>242</v>
      </c>
      <c r="D89" s="44" t="s">
        <v>112</v>
      </c>
      <c r="E89" s="85" t="s">
        <v>157</v>
      </c>
      <c r="F89" s="49">
        <v>32</v>
      </c>
      <c r="G89" s="81"/>
      <c r="H89" s="89" t="str">
        <f ca="1" t="shared" si="2"/>
        <v>16573</v>
      </c>
      <c r="I89" s="38">
        <v>32</v>
      </c>
      <c r="J89" s="2" t="s">
        <v>94</v>
      </c>
      <c r="K89" s="2">
        <v>78</v>
      </c>
      <c r="L89" s="28" t="str">
        <f t="shared" si="3"/>
        <v>DATA_2.11.77!R78C3</v>
      </c>
    </row>
    <row r="90" spans="1:12" ht="15">
      <c r="A90" s="41">
        <v>2022</v>
      </c>
      <c r="B90" s="42" t="s">
        <v>111</v>
      </c>
      <c r="C90" s="39" t="s">
        <v>243</v>
      </c>
      <c r="D90" s="44" t="s">
        <v>112</v>
      </c>
      <c r="E90" s="85" t="s">
        <v>157</v>
      </c>
      <c r="F90" s="49">
        <v>205</v>
      </c>
      <c r="G90" s="81"/>
      <c r="H90" s="89" t="str">
        <f ca="1" t="shared" si="2"/>
        <v>22903</v>
      </c>
      <c r="I90" s="38">
        <v>205</v>
      </c>
      <c r="J90" s="2" t="s">
        <v>95</v>
      </c>
      <c r="K90" s="2">
        <v>79</v>
      </c>
      <c r="L90" s="28" t="str">
        <f t="shared" si="3"/>
        <v>DATA_2.11.77!R79C3</v>
      </c>
    </row>
    <row r="91" spans="1:12" ht="15">
      <c r="A91" s="41">
        <v>2022</v>
      </c>
      <c r="B91" s="42" t="s">
        <v>111</v>
      </c>
      <c r="C91" s="39" t="s">
        <v>244</v>
      </c>
      <c r="D91" s="44" t="s">
        <v>112</v>
      </c>
      <c r="E91" s="85" t="s">
        <v>157</v>
      </c>
      <c r="F91" s="49">
        <v>48</v>
      </c>
      <c r="G91" s="81"/>
      <c r="H91" s="89" t="str">
        <f ca="1" t="shared" si="2"/>
        <v>21985</v>
      </c>
      <c r="I91" s="38">
        <v>48</v>
      </c>
      <c r="J91" s="2" t="s">
        <v>96</v>
      </c>
      <c r="K91" s="2">
        <v>80</v>
      </c>
      <c r="L91" s="28" t="str">
        <f t="shared" si="3"/>
        <v>DATA_2.11.77!R80C3</v>
      </c>
    </row>
    <row r="92" spans="1:12" ht="15">
      <c r="A92" s="41">
        <v>2022</v>
      </c>
      <c r="B92" s="42" t="s">
        <v>111</v>
      </c>
      <c r="C92" s="39" t="s">
        <v>245</v>
      </c>
      <c r="D92" s="44" t="s">
        <v>112</v>
      </c>
      <c r="E92" s="85" t="s">
        <v>157</v>
      </c>
      <c r="F92" s="49">
        <v>52</v>
      </c>
      <c r="G92" s="81"/>
      <c r="H92" s="89" t="str">
        <f ca="1" t="shared" si="2"/>
        <v>20160</v>
      </c>
      <c r="I92" s="38">
        <v>52</v>
      </c>
      <c r="J92" s="2" t="s">
        <v>97</v>
      </c>
      <c r="K92" s="2">
        <v>81</v>
      </c>
      <c r="L92" s="28" t="str">
        <f t="shared" si="3"/>
        <v>DATA_2.11.77!R81C3</v>
      </c>
    </row>
    <row r="93" spans="1:12" ht="15">
      <c r="A93" s="41">
        <v>2022</v>
      </c>
      <c r="B93" s="42" t="s">
        <v>111</v>
      </c>
      <c r="C93" s="39" t="s">
        <v>246</v>
      </c>
      <c r="D93" s="44" t="s">
        <v>112</v>
      </c>
      <c r="E93" s="85" t="s">
        <v>157</v>
      </c>
      <c r="F93" s="49">
        <v>64</v>
      </c>
      <c r="G93" s="81"/>
      <c r="H93" s="89" t="str">
        <f ca="1" t="shared" si="2"/>
        <v>27126</v>
      </c>
      <c r="I93" s="38">
        <v>64</v>
      </c>
      <c r="J93" s="2" t="s">
        <v>98</v>
      </c>
      <c r="K93" s="2">
        <v>82</v>
      </c>
      <c r="L93" s="28" t="str">
        <f t="shared" si="3"/>
        <v>DATA_2.11.77!R82C3</v>
      </c>
    </row>
    <row r="94" spans="1:12" ht="15">
      <c r="A94" s="41">
        <v>2022</v>
      </c>
      <c r="B94" s="42" t="s">
        <v>111</v>
      </c>
      <c r="C94" s="39" t="s">
        <v>247</v>
      </c>
      <c r="D94" s="44" t="s">
        <v>112</v>
      </c>
      <c r="E94" s="85" t="s">
        <v>157</v>
      </c>
      <c r="F94" s="49">
        <v>65</v>
      </c>
      <c r="G94" s="81"/>
      <c r="H94" s="89" t="str">
        <f ca="1" t="shared" si="2"/>
        <v>14680</v>
      </c>
      <c r="I94" s="38">
        <v>65</v>
      </c>
      <c r="J94" s="2" t="s">
        <v>99</v>
      </c>
      <c r="K94" s="2">
        <v>83</v>
      </c>
      <c r="L94" s="28" t="str">
        <f t="shared" si="3"/>
        <v>DATA_2.11.77!R83C3</v>
      </c>
    </row>
    <row r="95" spans="1:12" ht="15">
      <c r="A95" s="41">
        <v>2022</v>
      </c>
      <c r="B95" s="42" t="s">
        <v>111</v>
      </c>
      <c r="C95" s="39" t="s">
        <v>248</v>
      </c>
      <c r="D95" s="44" t="s">
        <v>112</v>
      </c>
      <c r="E95" s="85" t="s">
        <v>157</v>
      </c>
      <c r="F95" s="49">
        <v>80</v>
      </c>
      <c r="G95" s="81"/>
      <c r="H95" s="89" t="str">
        <f ca="1" t="shared" si="2"/>
        <v>9085</v>
      </c>
      <c r="I95" s="38">
        <v>80</v>
      </c>
      <c r="J95" s="2" t="s">
        <v>100</v>
      </c>
      <c r="K95" s="2">
        <v>84</v>
      </c>
      <c r="L95" s="28" t="str">
        <f t="shared" si="3"/>
        <v>DATA_2.11.77!R84C3</v>
      </c>
    </row>
    <row r="96" spans="1:12" ht="15">
      <c r="A96" s="41">
        <v>2022</v>
      </c>
      <c r="B96" s="42" t="s">
        <v>111</v>
      </c>
      <c r="C96" s="39" t="s">
        <v>249</v>
      </c>
      <c r="D96" s="44" t="s">
        <v>112</v>
      </c>
      <c r="E96" s="85" t="s">
        <v>157</v>
      </c>
      <c r="F96" s="49">
        <v>700</v>
      </c>
      <c r="G96" s="81"/>
      <c r="H96" s="89" t="str">
        <f ca="1" t="shared" si="2"/>
        <v>91219</v>
      </c>
      <c r="I96" s="38">
        <v>700</v>
      </c>
      <c r="J96" s="2" t="s">
        <v>101</v>
      </c>
      <c r="K96" s="2">
        <v>85</v>
      </c>
      <c r="L96" s="28" t="str">
        <f t="shared" si="3"/>
        <v>DATA_2.11.77!R85C3</v>
      </c>
    </row>
    <row r="97" spans="1:12" ht="15">
      <c r="A97" s="41">
        <v>2022</v>
      </c>
      <c r="B97" s="42" t="s">
        <v>111</v>
      </c>
      <c r="C97" s="39" t="s">
        <v>250</v>
      </c>
      <c r="D97" s="44" t="s">
        <v>112</v>
      </c>
      <c r="E97" s="85" t="s">
        <v>157</v>
      </c>
      <c r="F97" s="49">
        <v>3</v>
      </c>
      <c r="G97" s="81"/>
      <c r="H97" s="89" t="str">
        <f ca="1" t="shared" si="2"/>
        <v>8063</v>
      </c>
      <c r="I97" s="38">
        <v>3</v>
      </c>
      <c r="J97" s="2" t="s">
        <v>102</v>
      </c>
      <c r="K97" s="2">
        <v>86</v>
      </c>
      <c r="L97" s="28" t="str">
        <f t="shared" si="3"/>
        <v>DATA_2.11.77!R86C3</v>
      </c>
    </row>
    <row r="98" spans="1:12" ht="15">
      <c r="A98" s="41">
        <v>2022</v>
      </c>
      <c r="B98" s="42" t="s">
        <v>111</v>
      </c>
      <c r="C98" s="39" t="s">
        <v>251</v>
      </c>
      <c r="D98" s="44" t="s">
        <v>112</v>
      </c>
      <c r="E98" s="85" t="s">
        <v>157</v>
      </c>
      <c r="F98" s="49">
        <v>16</v>
      </c>
      <c r="G98" s="81"/>
      <c r="H98" s="89" t="str">
        <f ca="1" t="shared" si="2"/>
        <v>10174</v>
      </c>
      <c r="I98" s="38">
        <v>16</v>
      </c>
      <c r="J98" s="2" t="s">
        <v>103</v>
      </c>
      <c r="K98" s="2">
        <v>87</v>
      </c>
      <c r="L98" s="28" t="str">
        <f t="shared" si="3"/>
        <v>DATA_2.11.77!R87C3</v>
      </c>
    </row>
    <row r="99" spans="1:12" ht="15">
      <c r="A99" s="41">
        <v>2022</v>
      </c>
      <c r="B99" s="42" t="s">
        <v>111</v>
      </c>
      <c r="C99" s="39" t="s">
        <v>252</v>
      </c>
      <c r="D99" s="44" t="s">
        <v>112</v>
      </c>
      <c r="E99" s="85" t="s">
        <v>157</v>
      </c>
      <c r="F99" s="49">
        <v>207</v>
      </c>
      <c r="G99" s="81"/>
      <c r="H99" s="89" t="str">
        <f ca="1" t="shared" si="2"/>
        <v>12234</v>
      </c>
      <c r="I99" s="38">
        <v>207</v>
      </c>
      <c r="J99" s="2" t="s">
        <v>104</v>
      </c>
      <c r="K99" s="2">
        <v>88</v>
      </c>
      <c r="L99" s="28" t="str">
        <f t="shared" si="3"/>
        <v>DATA_2.11.77!R88C3</v>
      </c>
    </row>
    <row r="100" spans="1:12" ht="15">
      <c r="A100" s="41">
        <v>2022</v>
      </c>
      <c r="B100" s="42" t="s">
        <v>111</v>
      </c>
      <c r="C100" s="39" t="s">
        <v>253</v>
      </c>
      <c r="D100" s="44" t="s">
        <v>112</v>
      </c>
      <c r="E100" s="85" t="s">
        <v>157</v>
      </c>
      <c r="F100" s="49">
        <v>206</v>
      </c>
      <c r="G100" s="81"/>
      <c r="H100" s="89" t="str">
        <f ca="1" t="shared" si="2"/>
        <v>3234</v>
      </c>
      <c r="I100" s="38">
        <v>206</v>
      </c>
      <c r="J100" s="2" t="s">
        <v>105</v>
      </c>
      <c r="K100" s="2">
        <v>89</v>
      </c>
      <c r="L100" s="28" t="str">
        <f t="shared" si="3"/>
        <v>DATA_2.11.77!R89C3</v>
      </c>
    </row>
    <row r="101" spans="1:12" ht="15">
      <c r="A101" s="41">
        <v>2022</v>
      </c>
      <c r="B101" s="42" t="s">
        <v>111</v>
      </c>
      <c r="C101" s="39" t="s">
        <v>254</v>
      </c>
      <c r="D101" s="44" t="s">
        <v>112</v>
      </c>
      <c r="E101" s="85" t="s">
        <v>157</v>
      </c>
      <c r="F101" s="49">
        <v>35</v>
      </c>
      <c r="G101" s="81"/>
      <c r="H101" s="89" t="str">
        <f ca="1" t="shared" si="2"/>
        <v>21141</v>
      </c>
      <c r="I101" s="38">
        <v>35</v>
      </c>
      <c r="J101" s="2" t="s">
        <v>106</v>
      </c>
      <c r="K101" s="2">
        <v>90</v>
      </c>
      <c r="L101" s="28" t="str">
        <f t="shared" si="3"/>
        <v>DATA_2.11.77!R90C3</v>
      </c>
    </row>
    <row r="102" spans="1:12" ht="15">
      <c r="A102" s="41">
        <v>2022</v>
      </c>
      <c r="B102" s="42" t="s">
        <v>111</v>
      </c>
      <c r="C102" s="39" t="s">
        <v>255</v>
      </c>
      <c r="D102" s="44" t="s">
        <v>112</v>
      </c>
      <c r="E102" s="85" t="s">
        <v>157</v>
      </c>
      <c r="F102" s="49">
        <v>37</v>
      </c>
      <c r="G102" s="81"/>
      <c r="H102" s="89" t="str">
        <f ca="1" t="shared" si="2"/>
        <v>19439</v>
      </c>
      <c r="I102" s="38">
        <v>37</v>
      </c>
      <c r="J102" s="2" t="s">
        <v>155</v>
      </c>
      <c r="K102" s="2">
        <v>91</v>
      </c>
      <c r="L102" s="28" t="str">
        <f t="shared" si="3"/>
        <v>DATA_2.11.77!R91C3</v>
      </c>
    </row>
    <row r="103" spans="1:12" ht="15">
      <c r="A103" s="41">
        <v>2022</v>
      </c>
      <c r="B103" s="42" t="s">
        <v>111</v>
      </c>
      <c r="C103" s="39" t="s">
        <v>256</v>
      </c>
      <c r="D103" s="44" t="s">
        <v>112</v>
      </c>
      <c r="E103" s="85" t="s">
        <v>157</v>
      </c>
      <c r="F103" s="49">
        <v>38</v>
      </c>
      <c r="G103" s="81"/>
      <c r="H103" s="89" t="str">
        <f ca="1" t="shared" si="2"/>
        <v>10579</v>
      </c>
      <c r="I103" s="38">
        <v>38</v>
      </c>
      <c r="J103" s="2" t="s">
        <v>107</v>
      </c>
      <c r="K103" s="2">
        <v>92</v>
      </c>
      <c r="L103" s="28" t="str">
        <f t="shared" si="3"/>
        <v>DATA_2.11.77!R92C3</v>
      </c>
    </row>
    <row r="104" spans="1:12" ht="15">
      <c r="A104" s="41">
        <v>2022</v>
      </c>
      <c r="B104" s="42" t="s">
        <v>111</v>
      </c>
      <c r="C104" s="39" t="s">
        <v>257</v>
      </c>
      <c r="D104" s="44" t="s">
        <v>112</v>
      </c>
      <c r="E104" s="85" t="s">
        <v>157</v>
      </c>
      <c r="F104" s="49">
        <v>59</v>
      </c>
      <c r="G104" s="81"/>
      <c r="H104" s="89" t="str">
        <f ca="1" t="shared" si="2"/>
        <v>1152</v>
      </c>
      <c r="I104" s="38">
        <v>59</v>
      </c>
      <c r="J104" s="2" t="s">
        <v>108</v>
      </c>
      <c r="K104" s="2">
        <v>93</v>
      </c>
      <c r="L104" s="28" t="str">
        <f t="shared" si="3"/>
        <v>DATA_2.11.77!R93C3</v>
      </c>
    </row>
    <row r="105" spans="1:12" ht="15">
      <c r="A105" s="41">
        <v>2022</v>
      </c>
      <c r="B105" s="42" t="s">
        <v>111</v>
      </c>
      <c r="C105" s="39" t="s">
        <v>258</v>
      </c>
      <c r="D105" s="44" t="s">
        <v>112</v>
      </c>
      <c r="E105" s="85" t="s">
        <v>157</v>
      </c>
      <c r="F105" s="49">
        <v>74</v>
      </c>
      <c r="G105" s="81"/>
      <c r="H105" s="89" t="str">
        <f ca="1" t="shared" si="2"/>
        <v>4931</v>
      </c>
      <c r="I105" s="38">
        <v>74</v>
      </c>
      <c r="J105" s="2" t="s">
        <v>109</v>
      </c>
      <c r="K105" s="2">
        <v>94</v>
      </c>
      <c r="L105" s="28" t="str">
        <f t="shared" si="3"/>
        <v>DATA_2.11.77!R94C3</v>
      </c>
    </row>
    <row r="106" spans="1:12" ht="15">
      <c r="A106" s="41">
        <v>2022</v>
      </c>
      <c r="B106" s="42" t="s">
        <v>111</v>
      </c>
      <c r="C106" s="39" t="s">
        <v>259</v>
      </c>
      <c r="D106" s="44" t="s">
        <v>112</v>
      </c>
      <c r="E106" s="85" t="s">
        <v>157</v>
      </c>
      <c r="F106" s="49">
        <v>28</v>
      </c>
      <c r="G106" s="81"/>
      <c r="H106" s="89" t="str">
        <f ca="1" t="shared" si="2"/>
        <v>272</v>
      </c>
      <c r="I106" s="38">
        <v>28</v>
      </c>
      <c r="J106" s="2" t="s">
        <v>153</v>
      </c>
      <c r="K106" s="2">
        <v>95</v>
      </c>
      <c r="L106" s="28" t="str">
        <f t="shared" si="3"/>
        <v>DATA_2.11.77!R95C3</v>
      </c>
    </row>
    <row r="107" spans="1:12" ht="15">
      <c r="A107" s="41">
        <v>2022</v>
      </c>
      <c r="B107" s="42" t="s">
        <v>111</v>
      </c>
      <c r="C107" s="39" t="s">
        <v>260</v>
      </c>
      <c r="D107" s="44" t="s">
        <v>112</v>
      </c>
      <c r="E107" s="85" t="s">
        <v>157</v>
      </c>
      <c r="F107" s="49">
        <v>999</v>
      </c>
      <c r="G107" s="81"/>
      <c r="H107" s="89" t="str">
        <f ca="1" t="shared" si="2"/>
        <v>9</v>
      </c>
      <c r="I107" s="38">
        <v>999</v>
      </c>
      <c r="J107" s="2" t="s">
        <v>146</v>
      </c>
      <c r="K107" s="2">
        <v>99</v>
      </c>
      <c r="L107" s="28" t="str">
        <f t="shared" si="3"/>
        <v>DATA_2.11.77!R99C3</v>
      </c>
    </row>
    <row r="108" spans="1:12" ht="15">
      <c r="A108" s="41"/>
      <c r="B108" s="42"/>
      <c r="C108" s="39"/>
      <c r="D108" s="44"/>
      <c r="E108" s="48"/>
      <c r="F108" s="49"/>
      <c r="G108" s="81"/>
      <c r="H108" s="89"/>
      <c r="L108" s="28"/>
    </row>
    <row r="109" spans="1:12" ht="15">
      <c r="A109" s="41"/>
      <c r="B109" s="42"/>
      <c r="C109" s="39"/>
      <c r="D109" s="44"/>
      <c r="E109" s="48"/>
      <c r="F109" s="49"/>
      <c r="G109" s="81"/>
      <c r="H109" s="89"/>
      <c r="L109" s="28"/>
    </row>
    <row r="110" spans="1:12" ht="15">
      <c r="A110" s="41"/>
      <c r="B110" s="42"/>
      <c r="C110" s="39"/>
      <c r="D110" s="44"/>
      <c r="E110" s="48"/>
      <c r="F110" s="49"/>
      <c r="G110" s="81"/>
      <c r="H110" s="89"/>
      <c r="L110" s="28"/>
    </row>
    <row r="111" spans="1:12" ht="15">
      <c r="A111" s="41"/>
      <c r="B111" s="42"/>
      <c r="C111" s="39"/>
      <c r="D111" s="44"/>
      <c r="E111" s="48"/>
      <c r="F111" s="49"/>
      <c r="G111" s="81"/>
      <c r="H111" s="89"/>
      <c r="L111" s="28"/>
    </row>
    <row r="112" spans="1:12" ht="15">
      <c r="A112" s="41"/>
      <c r="B112" s="42"/>
      <c r="C112" s="39"/>
      <c r="D112" s="44"/>
      <c r="E112" s="48"/>
      <c r="F112" s="49"/>
      <c r="G112" s="81"/>
      <c r="H112" s="89"/>
      <c r="L112" s="28"/>
    </row>
    <row r="113" spans="1:12" ht="15">
      <c r="A113" s="41"/>
      <c r="B113" s="42"/>
      <c r="C113" s="39"/>
      <c r="D113" s="44"/>
      <c r="E113" s="48"/>
      <c r="F113" s="49"/>
      <c r="G113" s="81"/>
      <c r="H113" s="89"/>
      <c r="L113" s="28"/>
    </row>
    <row r="114" spans="1:12" ht="15">
      <c r="A114" s="41"/>
      <c r="B114" s="42"/>
      <c r="C114" s="39"/>
      <c r="D114" s="44"/>
      <c r="E114" s="48"/>
      <c r="F114" s="49"/>
      <c r="G114" s="81"/>
      <c r="H114" s="89"/>
      <c r="L114" s="28"/>
    </row>
    <row r="115" spans="1:12" ht="15">
      <c r="A115" s="41"/>
      <c r="B115" s="42"/>
      <c r="C115" s="39"/>
      <c r="D115" s="44"/>
      <c r="E115" s="48"/>
      <c r="F115" s="49"/>
      <c r="G115" s="81"/>
      <c r="H115" s="89"/>
      <c r="L115" s="28"/>
    </row>
    <row r="116" spans="1:12" ht="15">
      <c r="A116" s="41"/>
      <c r="B116" s="42"/>
      <c r="C116" s="39"/>
      <c r="D116" s="44"/>
      <c r="E116" s="48"/>
      <c r="F116" s="49"/>
      <c r="G116" s="81"/>
      <c r="H116" s="89"/>
      <c r="L116" s="28"/>
    </row>
    <row r="117" spans="1:12" ht="15">
      <c r="A117" s="41"/>
      <c r="B117" s="42"/>
      <c r="C117" s="39"/>
      <c r="D117" s="44"/>
      <c r="E117" s="48"/>
      <c r="F117" s="49"/>
      <c r="G117" s="81"/>
      <c r="H117" s="89"/>
      <c r="L117" s="28"/>
    </row>
    <row r="118" spans="1:12" ht="15">
      <c r="A118" s="41"/>
      <c r="B118" s="42"/>
      <c r="C118" s="39"/>
      <c r="D118" s="44"/>
      <c r="E118" s="48"/>
      <c r="F118" s="49"/>
      <c r="G118" s="81"/>
      <c r="H118" s="89"/>
      <c r="L118" s="28"/>
    </row>
    <row r="119" spans="1:12" ht="15">
      <c r="A119" s="41"/>
      <c r="B119" s="42"/>
      <c r="C119" s="39"/>
      <c r="D119" s="44"/>
      <c r="E119" s="48"/>
      <c r="F119" s="49"/>
      <c r="G119" s="81"/>
      <c r="H119" s="89"/>
      <c r="L119" s="28"/>
    </row>
    <row r="120" spans="1:12" ht="15">
      <c r="A120" s="41"/>
      <c r="B120" s="42"/>
      <c r="C120" s="39"/>
      <c r="D120" s="44"/>
      <c r="E120" s="48"/>
      <c r="F120" s="49"/>
      <c r="G120" s="81"/>
      <c r="H120" s="89"/>
      <c r="L120" s="28"/>
    </row>
    <row r="121" spans="1:12" ht="15">
      <c r="A121" s="41"/>
      <c r="B121" s="42"/>
      <c r="C121" s="39"/>
      <c r="D121" s="44"/>
      <c r="E121" s="48"/>
      <c r="F121" s="49"/>
      <c r="G121" s="81"/>
      <c r="H121" s="89"/>
      <c r="L121" s="28"/>
    </row>
    <row r="122" spans="1:12" ht="15">
      <c r="A122" s="41"/>
      <c r="B122" s="42"/>
      <c r="C122" s="39"/>
      <c r="D122" s="44"/>
      <c r="E122" s="48"/>
      <c r="F122" s="49"/>
      <c r="G122" s="81"/>
      <c r="H122" s="89"/>
      <c r="L122" s="28"/>
    </row>
    <row r="123" spans="1:12" ht="15">
      <c r="A123" s="41"/>
      <c r="B123" s="42"/>
      <c r="C123" s="39"/>
      <c r="D123" s="44"/>
      <c r="E123" s="48"/>
      <c r="F123" s="49"/>
      <c r="G123" s="81"/>
      <c r="H123" s="89"/>
      <c r="L123" s="28"/>
    </row>
    <row r="124" spans="1:12" ht="15">
      <c r="A124" s="41"/>
      <c r="B124" s="42"/>
      <c r="C124" s="39"/>
      <c r="D124" s="44"/>
      <c r="E124" s="48"/>
      <c r="F124" s="49"/>
      <c r="G124" s="81"/>
      <c r="H124" s="89"/>
      <c r="L124" s="28"/>
    </row>
    <row r="125" spans="1:12" ht="15">
      <c r="A125" s="41"/>
      <c r="B125" s="42"/>
      <c r="C125" s="39"/>
      <c r="D125" s="44"/>
      <c r="E125" s="48"/>
      <c r="F125" s="49"/>
      <c r="G125" s="81"/>
      <c r="H125" s="89"/>
      <c r="L125" s="28"/>
    </row>
    <row r="126" spans="1:12" ht="15">
      <c r="A126" s="41"/>
      <c r="B126" s="42"/>
      <c r="C126" s="39"/>
      <c r="D126" s="44"/>
      <c r="E126" s="48"/>
      <c r="F126" s="49"/>
      <c r="G126" s="81"/>
      <c r="H126" s="89"/>
      <c r="L126" s="28"/>
    </row>
    <row r="127" spans="1:12" ht="15">
      <c r="A127" s="41"/>
      <c r="B127" s="42"/>
      <c r="C127" s="39"/>
      <c r="D127" s="44"/>
      <c r="E127" s="48"/>
      <c r="F127" s="49"/>
      <c r="G127" s="81"/>
      <c r="H127" s="89"/>
      <c r="L127" s="28"/>
    </row>
    <row r="128" spans="1:12" ht="15">
      <c r="A128" s="41"/>
      <c r="B128" s="42"/>
      <c r="C128" s="39"/>
      <c r="D128" s="44"/>
      <c r="E128" s="48"/>
      <c r="F128" s="49"/>
      <c r="G128" s="81"/>
      <c r="H128" s="89"/>
      <c r="L128" s="28"/>
    </row>
    <row r="129" spans="1:12" ht="15">
      <c r="A129" s="41"/>
      <c r="B129" s="42"/>
      <c r="C129" s="39"/>
      <c r="D129" s="44"/>
      <c r="E129" s="48"/>
      <c r="F129" s="49"/>
      <c r="G129" s="81"/>
      <c r="H129" s="89"/>
      <c r="L129" s="28"/>
    </row>
    <row r="130" spans="1:12" ht="15">
      <c r="A130" s="41"/>
      <c r="B130" s="42"/>
      <c r="C130" s="39"/>
      <c r="D130" s="44"/>
      <c r="E130" s="48"/>
      <c r="F130" s="49"/>
      <c r="G130" s="81"/>
      <c r="H130" s="89"/>
      <c r="L130" s="28"/>
    </row>
    <row r="131" spans="1:12" ht="15">
      <c r="A131" s="41"/>
      <c r="B131" s="42"/>
      <c r="C131" s="39"/>
      <c r="D131" s="44"/>
      <c r="E131" s="48"/>
      <c r="F131" s="49"/>
      <c r="G131" s="81"/>
      <c r="H131" s="89"/>
      <c r="L131" s="28"/>
    </row>
    <row r="132" spans="1:12" ht="15">
      <c r="A132" s="41"/>
      <c r="B132" s="42"/>
      <c r="C132" s="39"/>
      <c r="D132" s="44"/>
      <c r="E132" s="48"/>
      <c r="F132" s="49"/>
      <c r="G132" s="81"/>
      <c r="H132" s="89"/>
      <c r="L132" s="28"/>
    </row>
    <row r="133" spans="1:12" ht="15">
      <c r="A133" s="41"/>
      <c r="B133" s="42"/>
      <c r="C133" s="39"/>
      <c r="D133" s="44"/>
      <c r="E133" s="48"/>
      <c r="F133" s="49"/>
      <c r="G133" s="81"/>
      <c r="H133" s="89"/>
      <c r="L133" s="28"/>
    </row>
    <row r="134" spans="1:12" ht="15">
      <c r="A134" s="41"/>
      <c r="B134" s="42"/>
      <c r="C134" s="39"/>
      <c r="D134" s="44"/>
      <c r="E134" s="48"/>
      <c r="F134" s="49"/>
      <c r="G134" s="81"/>
      <c r="H134" s="89"/>
      <c r="L134" s="28"/>
    </row>
    <row r="135" spans="1:12" ht="15">
      <c r="A135" s="41"/>
      <c r="B135" s="42"/>
      <c r="C135" s="39"/>
      <c r="D135" s="44"/>
      <c r="E135" s="48"/>
      <c r="F135" s="49"/>
      <c r="G135" s="81"/>
      <c r="H135" s="89"/>
      <c r="L135" s="28"/>
    </row>
    <row r="136" spans="1:12" ht="15">
      <c r="A136" s="41"/>
      <c r="B136" s="42"/>
      <c r="C136" s="39"/>
      <c r="D136" s="44"/>
      <c r="E136" s="48"/>
      <c r="F136" s="49"/>
      <c r="G136" s="81"/>
      <c r="H136" s="89"/>
      <c r="L136" s="28"/>
    </row>
    <row r="137" spans="1:12" ht="15">
      <c r="A137" s="41"/>
      <c r="B137" s="42"/>
      <c r="C137" s="39"/>
      <c r="D137" s="44"/>
      <c r="E137" s="48"/>
      <c r="F137" s="49"/>
      <c r="G137" s="81"/>
      <c r="H137" s="89"/>
      <c r="L137" s="28"/>
    </row>
    <row r="138" spans="1:12" ht="15">
      <c r="A138" s="41"/>
      <c r="B138" s="42"/>
      <c r="C138" s="39"/>
      <c r="D138" s="44"/>
      <c r="E138" s="48"/>
      <c r="F138" s="49"/>
      <c r="G138" s="81"/>
      <c r="H138" s="89"/>
      <c r="L138" s="28"/>
    </row>
    <row r="139" spans="1:12" ht="15">
      <c r="A139" s="41"/>
      <c r="B139" s="42"/>
      <c r="C139" s="39"/>
      <c r="D139" s="44"/>
      <c r="E139" s="48"/>
      <c r="F139" s="49"/>
      <c r="G139" s="81"/>
      <c r="H139" s="89"/>
      <c r="L139" s="28"/>
    </row>
    <row r="140" spans="1:12" ht="15">
      <c r="A140" s="41"/>
      <c r="B140" s="42"/>
      <c r="C140" s="39"/>
      <c r="D140" s="44"/>
      <c r="E140" s="48"/>
      <c r="F140" s="49"/>
      <c r="G140" s="81"/>
      <c r="H140" s="89"/>
      <c r="L140" s="28"/>
    </row>
    <row r="141" spans="1:12" ht="15">
      <c r="A141" s="41"/>
      <c r="B141" s="42"/>
      <c r="C141" s="39"/>
      <c r="D141" s="44"/>
      <c r="E141" s="48"/>
      <c r="F141" s="49"/>
      <c r="G141" s="81"/>
      <c r="H141" s="89"/>
      <c r="L141" s="28"/>
    </row>
    <row r="142" spans="1:12" ht="15">
      <c r="A142" s="41"/>
      <c r="B142" s="42"/>
      <c r="C142" s="39"/>
      <c r="D142" s="44"/>
      <c r="E142" s="48"/>
      <c r="F142" s="49"/>
      <c r="G142" s="81"/>
      <c r="H142" s="89"/>
      <c r="L142" s="28"/>
    </row>
    <row r="143" spans="1:12" ht="15">
      <c r="A143" s="41"/>
      <c r="B143" s="42"/>
      <c r="C143" s="39"/>
      <c r="D143" s="44"/>
      <c r="E143" s="48"/>
      <c r="F143" s="49"/>
      <c r="G143" s="81"/>
      <c r="H143" s="89"/>
      <c r="L143" s="28"/>
    </row>
    <row r="144" spans="1:12" ht="15">
      <c r="A144" s="41"/>
      <c r="B144" s="42"/>
      <c r="C144" s="39"/>
      <c r="D144" s="44"/>
      <c r="E144" s="48"/>
      <c r="F144" s="49"/>
      <c r="G144" s="81"/>
      <c r="H144" s="89"/>
      <c r="L144" s="28"/>
    </row>
    <row r="145" spans="1:12" ht="15">
      <c r="A145" s="41"/>
      <c r="B145" s="42"/>
      <c r="C145" s="39"/>
      <c r="D145" s="44"/>
      <c r="E145" s="48"/>
      <c r="F145" s="49"/>
      <c r="G145" s="81"/>
      <c r="H145" s="89"/>
      <c r="L145" s="28"/>
    </row>
    <row r="146" spans="1:12" ht="15">
      <c r="A146" s="41"/>
      <c r="B146" s="42"/>
      <c r="C146" s="39"/>
      <c r="D146" s="44"/>
      <c r="E146" s="48"/>
      <c r="F146" s="49"/>
      <c r="G146" s="81"/>
      <c r="H146" s="89"/>
      <c r="L146" s="28"/>
    </row>
    <row r="147" spans="1:12" ht="15">
      <c r="A147" s="41"/>
      <c r="B147" s="42"/>
      <c r="C147" s="39"/>
      <c r="D147" s="44"/>
      <c r="E147" s="48"/>
      <c r="F147" s="49"/>
      <c r="G147" s="81"/>
      <c r="H147" s="89"/>
      <c r="L147" s="28"/>
    </row>
    <row r="148" spans="1:12" ht="15">
      <c r="A148" s="41"/>
      <c r="B148" s="42"/>
      <c r="C148" s="39"/>
      <c r="D148" s="44"/>
      <c r="E148" s="48"/>
      <c r="F148" s="49"/>
      <c r="G148" s="81"/>
      <c r="H148" s="89"/>
      <c r="L148" s="28"/>
    </row>
    <row r="149" spans="1:12" ht="15">
      <c r="A149" s="41"/>
      <c r="B149" s="42"/>
      <c r="C149" s="39"/>
      <c r="D149" s="44"/>
      <c r="E149" s="48"/>
      <c r="F149" s="49"/>
      <c r="G149" s="81"/>
      <c r="H149" s="89"/>
      <c r="L149" s="28"/>
    </row>
    <row r="150" spans="1:12" ht="15">
      <c r="A150" s="41"/>
      <c r="B150" s="42"/>
      <c r="C150" s="39"/>
      <c r="D150" s="44"/>
      <c r="E150" s="48"/>
      <c r="F150" s="49"/>
      <c r="G150" s="81"/>
      <c r="H150" s="89"/>
      <c r="L150" s="28"/>
    </row>
    <row r="151" spans="1:12" ht="15">
      <c r="A151" s="41"/>
      <c r="B151" s="42"/>
      <c r="C151" s="39"/>
      <c r="D151" s="44"/>
      <c r="E151" s="48"/>
      <c r="F151" s="49"/>
      <c r="G151" s="81"/>
      <c r="H151" s="89"/>
      <c r="L151" s="28"/>
    </row>
    <row r="152" spans="1:12" ht="15">
      <c r="A152" s="41"/>
      <c r="B152" s="42"/>
      <c r="C152" s="39"/>
      <c r="D152" s="44"/>
      <c r="E152" s="48"/>
      <c r="F152" s="49"/>
      <c r="G152" s="81"/>
      <c r="H152" s="89"/>
      <c r="L152" s="28"/>
    </row>
    <row r="153" spans="1:12" ht="15">
      <c r="A153" s="41"/>
      <c r="B153" s="42"/>
      <c r="C153" s="39"/>
      <c r="D153" s="44"/>
      <c r="E153" s="48"/>
      <c r="F153" s="49"/>
      <c r="G153" s="81"/>
      <c r="H153" s="89"/>
      <c r="L153" s="28"/>
    </row>
    <row r="154" spans="1:12" ht="15">
      <c r="A154" s="41"/>
      <c r="B154" s="42"/>
      <c r="C154" s="39"/>
      <c r="D154" s="44"/>
      <c r="E154" s="48"/>
      <c r="F154" s="49"/>
      <c r="G154" s="81"/>
      <c r="H154" s="89"/>
      <c r="L154" s="28"/>
    </row>
    <row r="155" spans="1:12" ht="15">
      <c r="A155" s="41"/>
      <c r="B155" s="42"/>
      <c r="C155" s="39"/>
      <c r="D155" s="44"/>
      <c r="E155" s="48"/>
      <c r="F155" s="49"/>
      <c r="G155" s="81"/>
      <c r="H155" s="89"/>
      <c r="L155" s="28"/>
    </row>
    <row r="156" spans="1:12" ht="15">
      <c r="A156" s="41"/>
      <c r="B156" s="42"/>
      <c r="C156" s="39"/>
      <c r="D156" s="44"/>
      <c r="E156" s="48"/>
      <c r="F156" s="49"/>
      <c r="G156" s="81"/>
      <c r="H156" s="89"/>
      <c r="L156" s="28"/>
    </row>
    <row r="157" spans="1:12" ht="15">
      <c r="A157" s="41"/>
      <c r="B157" s="42"/>
      <c r="C157" s="39"/>
      <c r="D157" s="44"/>
      <c r="E157" s="48"/>
      <c r="F157" s="49"/>
      <c r="G157" s="81"/>
      <c r="H157" s="89"/>
      <c r="L157" s="28"/>
    </row>
    <row r="158" spans="1:12" ht="15">
      <c r="A158" s="41"/>
      <c r="B158" s="42"/>
      <c r="C158" s="39"/>
      <c r="D158" s="44"/>
      <c r="E158" s="48"/>
      <c r="F158" s="49"/>
      <c r="G158" s="81"/>
      <c r="H158" s="89"/>
      <c r="L158" s="28"/>
    </row>
    <row r="159" spans="1:12" ht="15">
      <c r="A159" s="41"/>
      <c r="B159" s="42"/>
      <c r="C159" s="39"/>
      <c r="D159" s="44"/>
      <c r="E159" s="48"/>
      <c r="F159" s="49"/>
      <c r="G159" s="81"/>
      <c r="H159" s="89"/>
      <c r="L159" s="28"/>
    </row>
    <row r="160" spans="1:12" ht="15">
      <c r="A160" s="41"/>
      <c r="B160" s="42"/>
      <c r="C160" s="39"/>
      <c r="D160" s="44"/>
      <c r="E160" s="48"/>
      <c r="F160" s="49"/>
      <c r="G160" s="81"/>
      <c r="H160" s="89"/>
      <c r="L160" s="28"/>
    </row>
    <row r="161" spans="1:12" ht="15">
      <c r="A161" s="41"/>
      <c r="B161" s="42"/>
      <c r="C161" s="39"/>
      <c r="D161" s="44"/>
      <c r="E161" s="48"/>
      <c r="F161" s="49"/>
      <c r="G161" s="81"/>
      <c r="H161" s="89"/>
      <c r="L161" s="28"/>
    </row>
    <row r="162" spans="1:12" ht="15">
      <c r="A162" s="41"/>
      <c r="B162" s="42"/>
      <c r="C162" s="39"/>
      <c r="D162" s="44"/>
      <c r="E162" s="48"/>
      <c r="F162" s="49"/>
      <c r="G162" s="81"/>
      <c r="H162" s="89"/>
      <c r="L162" s="28"/>
    </row>
    <row r="163" spans="1:12" ht="15">
      <c r="A163" s="41"/>
      <c r="B163" s="42"/>
      <c r="C163" s="39"/>
      <c r="D163" s="44"/>
      <c r="E163" s="48"/>
      <c r="F163" s="49"/>
      <c r="G163" s="81"/>
      <c r="H163" s="89"/>
      <c r="L163" s="28"/>
    </row>
    <row r="164" spans="1:12" ht="15">
      <c r="A164" s="41"/>
      <c r="B164" s="42"/>
      <c r="C164" s="39"/>
      <c r="D164" s="44"/>
      <c r="E164" s="48"/>
      <c r="F164" s="49"/>
      <c r="G164" s="81"/>
      <c r="H164" s="89"/>
      <c r="L164" s="28"/>
    </row>
    <row r="165" spans="1:12" ht="15">
      <c r="A165" s="41"/>
      <c r="B165" s="42"/>
      <c r="C165" s="39"/>
      <c r="D165" s="44"/>
      <c r="E165" s="48"/>
      <c r="F165" s="49"/>
      <c r="G165" s="81"/>
      <c r="H165" s="89"/>
      <c r="L165" s="28"/>
    </row>
    <row r="166" spans="1:12" ht="15">
      <c r="A166" s="41"/>
      <c r="B166" s="42"/>
      <c r="C166" s="39"/>
      <c r="D166" s="44"/>
      <c r="E166" s="48"/>
      <c r="F166" s="49"/>
      <c r="G166" s="81"/>
      <c r="H166" s="89"/>
      <c r="L166" s="28"/>
    </row>
    <row r="167" spans="1:12" ht="15">
      <c r="A167" s="41"/>
      <c r="B167" s="42"/>
      <c r="C167" s="39"/>
      <c r="D167" s="44"/>
      <c r="E167" s="48"/>
      <c r="F167" s="49"/>
      <c r="G167" s="81"/>
      <c r="H167" s="89"/>
      <c r="L167" s="28"/>
    </row>
    <row r="168" spans="1:12" ht="15">
      <c r="A168" s="41"/>
      <c r="B168" s="42"/>
      <c r="C168" s="39"/>
      <c r="D168" s="44"/>
      <c r="E168" s="48"/>
      <c r="F168" s="49"/>
      <c r="G168" s="81"/>
      <c r="H168" s="89"/>
      <c r="L168" s="28"/>
    </row>
    <row r="169" spans="1:12" ht="15">
      <c r="A169" s="41"/>
      <c r="B169" s="42"/>
      <c r="C169" s="39"/>
      <c r="D169" s="44"/>
      <c r="E169" s="48"/>
      <c r="F169" s="49"/>
      <c r="G169" s="81"/>
      <c r="H169" s="89"/>
      <c r="L169" s="28"/>
    </row>
    <row r="170" spans="1:12" ht="15">
      <c r="A170" s="41"/>
      <c r="B170" s="42"/>
      <c r="C170" s="39"/>
      <c r="D170" s="44"/>
      <c r="E170" s="48"/>
      <c r="F170" s="49"/>
      <c r="G170" s="81"/>
      <c r="H170" s="89"/>
      <c r="L170" s="28"/>
    </row>
    <row r="171" spans="1:12" ht="15">
      <c r="A171" s="41"/>
      <c r="B171" s="42"/>
      <c r="C171" s="39"/>
      <c r="D171" s="44"/>
      <c r="E171" s="48"/>
      <c r="F171" s="49"/>
      <c r="G171" s="81"/>
      <c r="H171" s="89"/>
      <c r="L171" s="28"/>
    </row>
    <row r="172" spans="1:12" ht="15">
      <c r="A172" s="41"/>
      <c r="B172" s="42"/>
      <c r="C172" s="39"/>
      <c r="D172" s="44"/>
      <c r="E172" s="48"/>
      <c r="F172" s="49"/>
      <c r="G172" s="81"/>
      <c r="H172" s="89"/>
      <c r="L172" s="28"/>
    </row>
    <row r="173" spans="1:12" ht="15">
      <c r="A173" s="41"/>
      <c r="B173" s="42"/>
      <c r="C173" s="39"/>
      <c r="D173" s="44"/>
      <c r="E173" s="48"/>
      <c r="F173" s="49"/>
      <c r="G173" s="81"/>
      <c r="H173" s="89"/>
      <c r="L173" s="28"/>
    </row>
    <row r="174" spans="1:12" ht="15">
      <c r="A174" s="41"/>
      <c r="B174" s="42"/>
      <c r="C174" s="39"/>
      <c r="D174" s="44"/>
      <c r="E174" s="48"/>
      <c r="F174" s="49"/>
      <c r="G174" s="81"/>
      <c r="H174" s="89"/>
      <c r="L174" s="28"/>
    </row>
    <row r="175" spans="1:12" ht="15">
      <c r="A175" s="41"/>
      <c r="B175" s="42"/>
      <c r="C175" s="39"/>
      <c r="D175" s="44"/>
      <c r="E175" s="48"/>
      <c r="F175" s="49"/>
      <c r="G175" s="81"/>
      <c r="H175" s="89"/>
      <c r="L175" s="28"/>
    </row>
    <row r="176" spans="1:12" ht="15">
      <c r="A176" s="41"/>
      <c r="B176" s="42"/>
      <c r="C176" s="39"/>
      <c r="D176" s="44"/>
      <c r="E176" s="48"/>
      <c r="F176" s="49"/>
      <c r="G176" s="81"/>
      <c r="H176" s="89"/>
      <c r="L176" s="28"/>
    </row>
    <row r="177" spans="1:12" ht="15">
      <c r="A177" s="41"/>
      <c r="B177" s="42"/>
      <c r="C177" s="39"/>
      <c r="D177" s="44"/>
      <c r="E177" s="48"/>
      <c r="F177" s="49"/>
      <c r="G177" s="81"/>
      <c r="H177" s="89"/>
      <c r="L177" s="28"/>
    </row>
    <row r="178" spans="1:12" ht="15">
      <c r="A178" s="41"/>
      <c r="B178" s="42"/>
      <c r="C178" s="39"/>
      <c r="D178" s="44"/>
      <c r="E178" s="48"/>
      <c r="F178" s="49"/>
      <c r="G178" s="81"/>
      <c r="H178" s="89"/>
      <c r="L178" s="28"/>
    </row>
    <row r="179" spans="1:12" ht="15">
      <c r="A179" s="41"/>
      <c r="B179" s="42"/>
      <c r="C179" s="39"/>
      <c r="D179" s="44"/>
      <c r="E179" s="48"/>
      <c r="F179" s="49"/>
      <c r="G179" s="81"/>
      <c r="H179" s="89"/>
      <c r="L179" s="28"/>
    </row>
    <row r="180" spans="1:12" ht="15">
      <c r="A180" s="41"/>
      <c r="B180" s="42"/>
      <c r="C180" s="39"/>
      <c r="D180" s="44"/>
      <c r="E180" s="48"/>
      <c r="F180" s="49"/>
      <c r="G180" s="81"/>
      <c r="H180" s="89"/>
      <c r="L180" s="28"/>
    </row>
    <row r="181" spans="1:12" ht="15">
      <c r="A181" s="41"/>
      <c r="B181" s="42"/>
      <c r="C181" s="39"/>
      <c r="D181" s="44"/>
      <c r="E181" s="48"/>
      <c r="F181" s="49"/>
      <c r="G181" s="81"/>
      <c r="H181" s="89"/>
      <c r="L181" s="28"/>
    </row>
    <row r="182" spans="1:12" ht="15">
      <c r="A182" s="41"/>
      <c r="B182" s="42"/>
      <c r="C182" s="39"/>
      <c r="D182" s="44"/>
      <c r="E182" s="48"/>
      <c r="F182" s="49"/>
      <c r="G182" s="81"/>
      <c r="H182" s="89"/>
      <c r="L182" s="28"/>
    </row>
    <row r="183" spans="1:12" ht="15">
      <c r="A183" s="41"/>
      <c r="B183" s="42"/>
      <c r="C183" s="39"/>
      <c r="D183" s="44"/>
      <c r="E183" s="48"/>
      <c r="F183" s="49"/>
      <c r="G183" s="81"/>
      <c r="H183" s="89"/>
      <c r="L183" s="28"/>
    </row>
    <row r="184" spans="1:12" ht="15">
      <c r="A184" s="41"/>
      <c r="B184" s="42"/>
      <c r="C184" s="39"/>
      <c r="D184" s="44"/>
      <c r="E184" s="48"/>
      <c r="F184" s="49"/>
      <c r="G184" s="81"/>
      <c r="H184" s="89"/>
      <c r="L184" s="28"/>
    </row>
    <row r="185" spans="1:12" ht="15">
      <c r="A185" s="41"/>
      <c r="B185" s="42"/>
      <c r="C185" s="39"/>
      <c r="D185" s="44"/>
      <c r="E185" s="48"/>
      <c r="F185" s="49"/>
      <c r="G185" s="81"/>
      <c r="H185" s="89"/>
      <c r="L185" s="28"/>
    </row>
    <row r="186" spans="1:12" ht="15">
      <c r="A186" s="41"/>
      <c r="B186" s="42"/>
      <c r="C186" s="39"/>
      <c r="D186" s="44"/>
      <c r="E186" s="48"/>
      <c r="F186" s="49"/>
      <c r="G186" s="81"/>
      <c r="H186" s="89"/>
      <c r="L186" s="28"/>
    </row>
    <row r="187" spans="1:12" ht="15">
      <c r="A187" s="41"/>
      <c r="B187" s="42"/>
      <c r="C187" s="39"/>
      <c r="D187" s="44"/>
      <c r="E187" s="48"/>
      <c r="F187" s="49"/>
      <c r="G187" s="81"/>
      <c r="H187" s="89"/>
      <c r="L187" s="28"/>
    </row>
    <row r="188" spans="1:12" ht="15">
      <c r="A188" s="41"/>
      <c r="B188" s="42"/>
      <c r="C188" s="39"/>
      <c r="D188" s="44"/>
      <c r="E188" s="48"/>
      <c r="F188" s="49"/>
      <c r="G188" s="81"/>
      <c r="H188" s="89"/>
      <c r="L188" s="28"/>
    </row>
    <row r="189" spans="1:12" ht="15">
      <c r="A189" s="41"/>
      <c r="B189" s="42"/>
      <c r="C189" s="39"/>
      <c r="D189" s="44"/>
      <c r="E189" s="48"/>
      <c r="F189" s="49"/>
      <c r="G189" s="81"/>
      <c r="H189" s="89"/>
      <c r="L189" s="28"/>
    </row>
    <row r="190" spans="1:12" ht="15">
      <c r="A190" s="41"/>
      <c r="B190" s="42"/>
      <c r="C190" s="39"/>
      <c r="D190" s="44"/>
      <c r="E190" s="48"/>
      <c r="F190" s="49"/>
      <c r="G190" s="81"/>
      <c r="H190" s="89"/>
      <c r="L190" s="28"/>
    </row>
    <row r="191" spans="1:12" ht="15">
      <c r="A191" s="41"/>
      <c r="B191" s="42"/>
      <c r="C191" s="39"/>
      <c r="D191" s="44"/>
      <c r="E191" s="48"/>
      <c r="F191" s="49"/>
      <c r="G191" s="81"/>
      <c r="H191" s="89"/>
      <c r="L191" s="28"/>
    </row>
    <row r="192" spans="1:12" ht="15">
      <c r="A192" s="41"/>
      <c r="B192" s="42"/>
      <c r="C192" s="39"/>
      <c r="D192" s="44"/>
      <c r="E192" s="48"/>
      <c r="F192" s="49"/>
      <c r="G192" s="81"/>
      <c r="H192" s="89"/>
      <c r="L192" s="28"/>
    </row>
    <row r="193" spans="1:12" ht="15">
      <c r="A193" s="41"/>
      <c r="B193" s="42"/>
      <c r="C193" s="39"/>
      <c r="D193" s="44"/>
      <c r="E193" s="48"/>
      <c r="F193" s="49"/>
      <c r="G193" s="81"/>
      <c r="H193" s="89"/>
      <c r="L193" s="28"/>
    </row>
    <row r="194" spans="1:12" ht="15">
      <c r="A194" s="41"/>
      <c r="B194" s="42"/>
      <c r="C194" s="39"/>
      <c r="D194" s="44"/>
      <c r="E194" s="48"/>
      <c r="F194" s="49"/>
      <c r="G194" s="81"/>
      <c r="H194" s="89"/>
      <c r="L194" s="28"/>
    </row>
    <row r="195" spans="1:12" ht="15">
      <c r="A195" s="41"/>
      <c r="B195" s="42"/>
      <c r="C195" s="39"/>
      <c r="D195" s="44"/>
      <c r="E195" s="48"/>
      <c r="F195" s="49"/>
      <c r="G195" s="81"/>
      <c r="H195" s="89"/>
      <c r="L195" s="28"/>
    </row>
    <row r="196" spans="1:12" ht="15">
      <c r="A196" s="41"/>
      <c r="B196" s="42"/>
      <c r="C196" s="39"/>
      <c r="D196" s="44"/>
      <c r="E196" s="48"/>
      <c r="F196" s="49"/>
      <c r="G196" s="81"/>
      <c r="H196" s="89"/>
      <c r="L196" s="28"/>
    </row>
    <row r="197" spans="1:12" ht="15">
      <c r="A197" s="41"/>
      <c r="B197" s="42"/>
      <c r="C197" s="39"/>
      <c r="D197" s="44"/>
      <c r="E197" s="48"/>
      <c r="F197" s="49"/>
      <c r="G197" s="81"/>
      <c r="H197" s="89"/>
      <c r="L197" s="28"/>
    </row>
    <row r="198" spans="1:12" ht="15">
      <c r="A198" s="41"/>
      <c r="B198" s="42"/>
      <c r="C198" s="39"/>
      <c r="D198" s="44"/>
      <c r="E198" s="48"/>
      <c r="F198" s="49"/>
      <c r="G198" s="81"/>
      <c r="H198" s="89"/>
      <c r="L198" s="28"/>
    </row>
    <row r="199" spans="1:12" ht="15">
      <c r="A199" s="41"/>
      <c r="B199" s="42"/>
      <c r="C199" s="39"/>
      <c r="D199" s="44"/>
      <c r="E199" s="48"/>
      <c r="F199" s="49"/>
      <c r="G199" s="81"/>
      <c r="H199" s="89"/>
      <c r="L199" s="28"/>
    </row>
    <row r="200" spans="1:12" ht="15">
      <c r="A200" s="41"/>
      <c r="B200" s="42"/>
      <c r="C200" s="39"/>
      <c r="D200" s="44"/>
      <c r="E200" s="48"/>
      <c r="F200" s="49"/>
      <c r="G200" s="81"/>
      <c r="H200" s="89"/>
      <c r="L200" s="28"/>
    </row>
    <row r="201" spans="1:12" ht="15">
      <c r="A201" s="41"/>
      <c r="B201" s="42"/>
      <c r="C201" s="39"/>
      <c r="D201" s="44"/>
      <c r="E201" s="48"/>
      <c r="F201" s="49"/>
      <c r="G201" s="81"/>
      <c r="H201" s="89"/>
      <c r="L201" s="28"/>
    </row>
    <row r="202" spans="1:12" ht="15">
      <c r="A202" s="41"/>
      <c r="B202" s="42"/>
      <c r="C202" s="39"/>
      <c r="D202" s="44"/>
      <c r="E202" s="48"/>
      <c r="F202" s="49"/>
      <c r="G202" s="81"/>
      <c r="H202" s="89"/>
      <c r="L202" s="28"/>
    </row>
    <row r="203" spans="1:12" ht="15">
      <c r="A203" s="41"/>
      <c r="B203" s="42"/>
      <c r="C203" s="39"/>
      <c r="D203" s="44"/>
      <c r="E203" s="48"/>
      <c r="F203" s="49"/>
      <c r="G203" s="81"/>
      <c r="H203" s="89"/>
      <c r="L203" s="28"/>
    </row>
    <row r="204" spans="1:12" ht="15">
      <c r="A204" s="41"/>
      <c r="B204" s="42"/>
      <c r="C204" s="39"/>
      <c r="D204" s="44"/>
      <c r="E204" s="48"/>
      <c r="F204" s="49"/>
      <c r="G204" s="81"/>
      <c r="H204" s="89"/>
      <c r="L204" s="28"/>
    </row>
    <row r="205" spans="1:12" ht="15">
      <c r="A205" s="41"/>
      <c r="B205" s="42"/>
      <c r="C205" s="39"/>
      <c r="D205" s="44"/>
      <c r="E205" s="48"/>
      <c r="F205" s="49"/>
      <c r="G205" s="81"/>
      <c r="H205" s="89"/>
      <c r="L205" s="28"/>
    </row>
    <row r="206" spans="1:12" ht="15">
      <c r="A206" s="41"/>
      <c r="B206" s="42"/>
      <c r="C206" s="39"/>
      <c r="D206" s="44"/>
      <c r="E206" s="48"/>
      <c r="F206" s="49"/>
      <c r="L206" s="28"/>
    </row>
    <row r="207" spans="1:12" ht="15">
      <c r="A207" s="41"/>
      <c r="B207" s="42"/>
      <c r="C207" s="39"/>
      <c r="D207" s="44"/>
      <c r="E207" s="48"/>
      <c r="F207" s="49"/>
      <c r="L207" s="28"/>
    </row>
    <row r="208" spans="1:12" ht="15">
      <c r="A208" s="41"/>
      <c r="B208" s="42"/>
      <c r="C208" s="39"/>
      <c r="D208" s="44"/>
      <c r="E208" s="48"/>
      <c r="F208" s="49"/>
      <c r="L208" s="28"/>
    </row>
    <row r="209" spans="1:12" ht="15">
      <c r="A209" s="41"/>
      <c r="B209" s="42"/>
      <c r="C209" s="39"/>
      <c r="D209" s="44"/>
      <c r="E209" s="48"/>
      <c r="F209" s="49"/>
      <c r="L209" s="28"/>
    </row>
    <row r="210" spans="1:12" ht="15">
      <c r="A210" s="41"/>
      <c r="B210" s="42"/>
      <c r="C210" s="39"/>
      <c r="D210" s="44"/>
      <c r="E210" s="48"/>
      <c r="F210" s="49"/>
      <c r="L210" s="28"/>
    </row>
    <row r="211" spans="1:12" ht="15">
      <c r="A211" s="41"/>
      <c r="B211" s="42"/>
      <c r="C211" s="39"/>
      <c r="D211" s="44"/>
      <c r="E211" s="48"/>
      <c r="F211" s="49"/>
      <c r="L211" s="28"/>
    </row>
    <row r="212" spans="1:12" ht="15">
      <c r="A212" s="41"/>
      <c r="B212" s="42"/>
      <c r="C212" s="39"/>
      <c r="D212" s="44"/>
      <c r="E212" s="48"/>
      <c r="F212" s="49"/>
      <c r="L212" s="28"/>
    </row>
    <row r="213" spans="1:12" ht="15">
      <c r="A213" s="41"/>
      <c r="B213" s="42"/>
      <c r="C213" s="39"/>
      <c r="D213" s="44"/>
      <c r="E213" s="48"/>
      <c r="F213" s="49"/>
      <c r="L213" s="28"/>
    </row>
    <row r="214" spans="1:12" ht="15">
      <c r="A214" s="41"/>
      <c r="B214" s="42"/>
      <c r="C214" s="39"/>
      <c r="D214" s="44"/>
      <c r="E214" s="48"/>
      <c r="F214" s="49"/>
      <c r="L214" s="28"/>
    </row>
    <row r="215" spans="1:12" ht="15">
      <c r="A215" s="41"/>
      <c r="B215" s="42"/>
      <c r="C215" s="39"/>
      <c r="D215" s="44"/>
      <c r="E215" s="48"/>
      <c r="F215" s="49"/>
      <c r="L215" s="28"/>
    </row>
    <row r="216" spans="1:12" ht="15">
      <c r="A216" s="41"/>
      <c r="B216" s="42"/>
      <c r="C216" s="39"/>
      <c r="D216" s="44"/>
      <c r="E216" s="48"/>
      <c r="F216" s="49"/>
      <c r="L216" s="28"/>
    </row>
    <row r="217" spans="1:12" ht="15">
      <c r="A217" s="41"/>
      <c r="B217" s="42"/>
      <c r="C217" s="39"/>
      <c r="D217" s="44"/>
      <c r="E217" s="48"/>
      <c r="F217" s="49"/>
      <c r="L217" s="28"/>
    </row>
    <row r="218" spans="1:12" ht="15">
      <c r="A218" s="41"/>
      <c r="B218" s="42"/>
      <c r="C218" s="39"/>
      <c r="D218" s="44"/>
      <c r="E218" s="48"/>
      <c r="F218" s="49"/>
      <c r="L218" s="28"/>
    </row>
    <row r="219" spans="1:12" ht="15">
      <c r="A219" s="41"/>
      <c r="B219" s="42"/>
      <c r="C219" s="39"/>
      <c r="D219" s="44"/>
      <c r="E219" s="48"/>
      <c r="F219" s="49"/>
      <c r="L219" s="28"/>
    </row>
    <row r="220" spans="1:12" ht="15">
      <c r="A220" s="41"/>
      <c r="B220" s="42"/>
      <c r="C220" s="39"/>
      <c r="D220" s="44"/>
      <c r="E220" s="48"/>
      <c r="F220" s="49"/>
      <c r="L220" s="28"/>
    </row>
    <row r="221" spans="1:12" ht="15">
      <c r="A221" s="41"/>
      <c r="B221" s="42"/>
      <c r="C221" s="39"/>
      <c r="D221" s="44"/>
      <c r="E221" s="48"/>
      <c r="F221" s="49"/>
      <c r="L221" s="28"/>
    </row>
    <row r="222" spans="1:12" ht="15">
      <c r="A222" s="41"/>
      <c r="B222" s="42"/>
      <c r="C222" s="39"/>
      <c r="D222" s="44"/>
      <c r="E222" s="48"/>
      <c r="F222" s="49"/>
      <c r="L222" s="28"/>
    </row>
    <row r="223" spans="1:12" ht="15">
      <c r="A223" s="41"/>
      <c r="B223" s="42"/>
      <c r="C223" s="39"/>
      <c r="D223" s="44"/>
      <c r="E223" s="48"/>
      <c r="F223" s="49"/>
      <c r="L223" s="28"/>
    </row>
    <row r="224" spans="1:12" ht="15">
      <c r="A224" s="41"/>
      <c r="B224" s="42"/>
      <c r="C224" s="39"/>
      <c r="D224" s="44"/>
      <c r="E224" s="48"/>
      <c r="F224" s="49"/>
      <c r="L224" s="28"/>
    </row>
    <row r="225" spans="1:12" ht="15">
      <c r="A225" s="41"/>
      <c r="B225" s="42"/>
      <c r="C225" s="39"/>
      <c r="D225" s="44"/>
      <c r="E225" s="48"/>
      <c r="F225" s="49"/>
      <c r="L225" s="28"/>
    </row>
    <row r="226" spans="1:12" ht="15">
      <c r="A226" s="41"/>
      <c r="B226" s="42"/>
      <c r="C226" s="39"/>
      <c r="D226" s="44"/>
      <c r="E226" s="48"/>
      <c r="F226" s="49"/>
      <c r="L226" s="28"/>
    </row>
    <row r="227" spans="1:12" ht="15">
      <c r="A227" s="41"/>
      <c r="B227" s="42"/>
      <c r="C227" s="39"/>
      <c r="D227" s="44"/>
      <c r="E227" s="48"/>
      <c r="F227" s="49"/>
      <c r="L227" s="28"/>
    </row>
    <row r="228" spans="1:12" ht="15">
      <c r="A228" s="41"/>
      <c r="B228" s="42"/>
      <c r="C228" s="39"/>
      <c r="D228" s="44"/>
      <c r="E228" s="48"/>
      <c r="F228" s="49"/>
      <c r="L228" s="28"/>
    </row>
    <row r="229" spans="1:12" ht="15">
      <c r="A229" s="41"/>
      <c r="B229" s="42"/>
      <c r="C229" s="39"/>
      <c r="D229" s="44"/>
      <c r="E229" s="48"/>
      <c r="F229" s="49"/>
      <c r="L229" s="28"/>
    </row>
    <row r="230" spans="1:12" ht="15">
      <c r="A230" s="41"/>
      <c r="B230" s="42"/>
      <c r="C230" s="39"/>
      <c r="D230" s="44"/>
      <c r="E230" s="48"/>
      <c r="F230" s="49"/>
      <c r="L230" s="28"/>
    </row>
    <row r="231" spans="1:12" ht="15">
      <c r="A231" s="41"/>
      <c r="B231" s="42"/>
      <c r="C231" s="39"/>
      <c r="D231" s="44"/>
      <c r="E231" s="48"/>
      <c r="F231" s="49"/>
      <c r="L231" s="28"/>
    </row>
    <row r="232" spans="1:12" ht="15">
      <c r="A232" s="41"/>
      <c r="B232" s="42"/>
      <c r="C232" s="39"/>
      <c r="D232" s="44"/>
      <c r="E232" s="48"/>
      <c r="F232" s="49"/>
      <c r="L232" s="28"/>
    </row>
    <row r="233" spans="1:12" ht="15">
      <c r="A233" s="41"/>
      <c r="B233" s="42"/>
      <c r="C233" s="39"/>
      <c r="D233" s="44"/>
      <c r="E233" s="48"/>
      <c r="F233" s="49"/>
      <c r="L233" s="28"/>
    </row>
    <row r="234" spans="1:12" ht="15">
      <c r="A234" s="41"/>
      <c r="B234" s="42"/>
      <c r="C234" s="39"/>
      <c r="D234" s="44"/>
      <c r="E234" s="48"/>
      <c r="F234" s="49"/>
      <c r="L234" s="28"/>
    </row>
    <row r="235" spans="1:12" ht="15">
      <c r="A235" s="41"/>
      <c r="B235" s="42"/>
      <c r="C235" s="39"/>
      <c r="D235" s="44"/>
      <c r="E235" s="48"/>
      <c r="F235" s="49"/>
      <c r="L235" s="28"/>
    </row>
    <row r="236" spans="1:12" ht="15">
      <c r="A236" s="41"/>
      <c r="B236" s="42"/>
      <c r="C236" s="39"/>
      <c r="D236" s="44"/>
      <c r="E236" s="48"/>
      <c r="F236" s="49"/>
      <c r="L236" s="28"/>
    </row>
    <row r="237" spans="1:12" ht="15">
      <c r="A237" s="41"/>
      <c r="B237" s="42"/>
      <c r="C237" s="39"/>
      <c r="D237" s="44"/>
      <c r="E237" s="48"/>
      <c r="F237" s="49"/>
      <c r="L237" s="28"/>
    </row>
    <row r="238" spans="1:12" ht="15">
      <c r="A238" s="41"/>
      <c r="B238" s="42"/>
      <c r="C238" s="39"/>
      <c r="D238" s="44"/>
      <c r="E238" s="48"/>
      <c r="F238" s="49"/>
      <c r="L238" s="28"/>
    </row>
    <row r="239" spans="1:12" ht="15">
      <c r="A239" s="41"/>
      <c r="B239" s="42"/>
      <c r="C239" s="39"/>
      <c r="D239" s="44"/>
      <c r="E239" s="48"/>
      <c r="F239" s="49"/>
      <c r="L239" s="28"/>
    </row>
    <row r="240" spans="1:12" ht="15">
      <c r="A240" s="41"/>
      <c r="B240" s="42"/>
      <c r="C240" s="39"/>
      <c r="D240" s="44"/>
      <c r="E240" s="48"/>
      <c r="F240" s="49"/>
      <c r="L240" s="28"/>
    </row>
    <row r="241" spans="1:12" ht="15">
      <c r="A241" s="41"/>
      <c r="B241" s="42"/>
      <c r="C241" s="39"/>
      <c r="D241" s="44"/>
      <c r="E241" s="48"/>
      <c r="F241" s="49"/>
      <c r="L241" s="28"/>
    </row>
    <row r="242" spans="1:12" ht="15">
      <c r="A242" s="41"/>
      <c r="B242" s="42"/>
      <c r="C242" s="39"/>
      <c r="D242" s="44"/>
      <c r="E242" s="48"/>
      <c r="F242" s="49"/>
      <c r="L242" s="28"/>
    </row>
    <row r="243" spans="1:12" ht="15">
      <c r="A243" s="41"/>
      <c r="B243" s="42"/>
      <c r="C243" s="39"/>
      <c r="D243" s="44"/>
      <c r="E243" s="48"/>
      <c r="F243" s="49"/>
      <c r="L243" s="28"/>
    </row>
    <row r="244" spans="1:12" ht="15">
      <c r="A244" s="41"/>
      <c r="B244" s="42"/>
      <c r="C244" s="39"/>
      <c r="D244" s="44"/>
      <c r="E244" s="48"/>
      <c r="F244" s="49"/>
      <c r="L244" s="28"/>
    </row>
    <row r="245" spans="1:12" ht="15">
      <c r="A245" s="41"/>
      <c r="B245" s="42"/>
      <c r="C245" s="39"/>
      <c r="D245" s="44"/>
      <c r="E245" s="48"/>
      <c r="F245" s="49"/>
      <c r="L245" s="28"/>
    </row>
    <row r="246" spans="1:12" ht="15">
      <c r="A246" s="41"/>
      <c r="B246" s="42"/>
      <c r="C246" s="39"/>
      <c r="D246" s="44"/>
      <c r="E246" s="48"/>
      <c r="F246" s="49"/>
      <c r="L246" s="28"/>
    </row>
    <row r="247" spans="1:12" ht="15">
      <c r="A247" s="41"/>
      <c r="B247" s="42"/>
      <c r="C247" s="39"/>
      <c r="D247" s="44"/>
      <c r="E247" s="48"/>
      <c r="F247" s="49"/>
      <c r="L247" s="28"/>
    </row>
    <row r="248" spans="1:12" ht="15">
      <c r="A248" s="41"/>
      <c r="B248" s="42"/>
      <c r="C248" s="39"/>
      <c r="D248" s="44"/>
      <c r="E248" s="48"/>
      <c r="F248" s="49"/>
      <c r="L248" s="28"/>
    </row>
    <row r="249" spans="1:12" ht="15">
      <c r="A249" s="41"/>
      <c r="B249" s="42"/>
      <c r="C249" s="39"/>
      <c r="D249" s="44"/>
      <c r="E249" s="48"/>
      <c r="F249" s="49"/>
      <c r="L249" s="28"/>
    </row>
    <row r="250" spans="1:12" ht="15">
      <c r="A250" s="41"/>
      <c r="B250" s="42"/>
      <c r="C250" s="39"/>
      <c r="D250" s="44"/>
      <c r="E250" s="48"/>
      <c r="F250" s="49"/>
      <c r="L250" s="28"/>
    </row>
    <row r="251" spans="1:12" ht="15">
      <c r="A251" s="41"/>
      <c r="B251" s="42"/>
      <c r="C251" s="39"/>
      <c r="D251" s="44"/>
      <c r="E251" s="48"/>
      <c r="F251" s="49"/>
      <c r="L251" s="28"/>
    </row>
    <row r="252" spans="1:12" ht="15">
      <c r="A252" s="41"/>
      <c r="B252" s="42"/>
      <c r="C252" s="39"/>
      <c r="D252" s="44"/>
      <c r="E252" s="48"/>
      <c r="F252" s="49"/>
      <c r="L252" s="28"/>
    </row>
    <row r="253" spans="1:12" ht="15">
      <c r="A253" s="41"/>
      <c r="B253" s="42"/>
      <c r="C253" s="39"/>
      <c r="D253" s="44"/>
      <c r="E253" s="48"/>
      <c r="F253" s="49"/>
      <c r="L253" s="28"/>
    </row>
    <row r="254" spans="1:12" ht="15">
      <c r="A254" s="41"/>
      <c r="B254" s="42"/>
      <c r="C254" s="39"/>
      <c r="D254" s="44"/>
      <c r="E254" s="48"/>
      <c r="F254" s="49"/>
      <c r="L254" s="28"/>
    </row>
    <row r="255" spans="1:12" ht="15">
      <c r="A255" s="41"/>
      <c r="B255" s="42"/>
      <c r="C255" s="39"/>
      <c r="D255" s="44"/>
      <c r="E255" s="48"/>
      <c r="F255" s="49"/>
      <c r="L255" s="28"/>
    </row>
    <row r="256" spans="1:12" ht="15">
      <c r="A256" s="41"/>
      <c r="B256" s="42"/>
      <c r="C256" s="39"/>
      <c r="D256" s="44"/>
      <c r="E256" s="48"/>
      <c r="F256" s="49"/>
      <c r="L256" s="28"/>
    </row>
    <row r="257" spans="1:12" ht="15">
      <c r="A257" s="41"/>
      <c r="B257" s="42"/>
      <c r="C257" s="39"/>
      <c r="D257" s="44"/>
      <c r="E257" s="48"/>
      <c r="F257" s="49"/>
      <c r="L257" s="28"/>
    </row>
    <row r="258" spans="1:12" ht="15">
      <c r="A258" s="41"/>
      <c r="B258" s="42"/>
      <c r="C258" s="39"/>
      <c r="D258" s="44"/>
      <c r="E258" s="48"/>
      <c r="F258" s="49"/>
      <c r="L258" s="28"/>
    </row>
    <row r="259" spans="1:12" ht="15">
      <c r="A259" s="41"/>
      <c r="B259" s="42"/>
      <c r="C259" s="39"/>
      <c r="D259" s="44"/>
      <c r="E259" s="48"/>
      <c r="F259" s="49"/>
      <c r="L259" s="28"/>
    </row>
    <row r="260" spans="1:12" ht="15">
      <c r="A260" s="41"/>
      <c r="B260" s="42"/>
      <c r="C260" s="39"/>
      <c r="D260" s="44"/>
      <c r="E260" s="48"/>
      <c r="F260" s="49"/>
      <c r="L260" s="28"/>
    </row>
    <row r="261" spans="1:12" ht="15">
      <c r="A261" s="41"/>
      <c r="B261" s="42"/>
      <c r="C261" s="39"/>
      <c r="D261" s="44"/>
      <c r="E261" s="48"/>
      <c r="F261" s="49"/>
      <c r="L261" s="28"/>
    </row>
    <row r="262" spans="1:12" ht="15">
      <c r="A262" s="41"/>
      <c r="B262" s="42"/>
      <c r="C262" s="39"/>
      <c r="D262" s="44"/>
      <c r="E262" s="48"/>
      <c r="F262" s="49"/>
      <c r="L262" s="28"/>
    </row>
    <row r="263" spans="1:12" ht="15">
      <c r="A263" s="41"/>
      <c r="B263" s="42"/>
      <c r="C263" s="39"/>
      <c r="D263" s="44"/>
      <c r="E263" s="48"/>
      <c r="F263" s="49"/>
      <c r="L263" s="28"/>
    </row>
    <row r="264" spans="1:12" ht="15">
      <c r="A264" s="41"/>
      <c r="B264" s="42"/>
      <c r="C264" s="39"/>
      <c r="D264" s="44"/>
      <c r="E264" s="48"/>
      <c r="F264" s="49"/>
      <c r="L264" s="28"/>
    </row>
    <row r="265" spans="1:12" ht="15">
      <c r="A265" s="41"/>
      <c r="B265" s="42"/>
      <c r="C265" s="39"/>
      <c r="D265" s="44"/>
      <c r="E265" s="48"/>
      <c r="F265" s="49"/>
      <c r="L265" s="28"/>
    </row>
    <row r="266" spans="1:12" ht="15">
      <c r="A266" s="41"/>
      <c r="B266" s="42"/>
      <c r="C266" s="39"/>
      <c r="D266" s="44"/>
      <c r="E266" s="48"/>
      <c r="F266" s="49"/>
      <c r="L266" s="28"/>
    </row>
    <row r="267" spans="1:12" ht="15">
      <c r="A267" s="41"/>
      <c r="B267" s="42"/>
      <c r="C267" s="39"/>
      <c r="D267" s="44"/>
      <c r="E267" s="48"/>
      <c r="F267" s="49"/>
      <c r="L267" s="28"/>
    </row>
    <row r="268" spans="1:12" ht="15">
      <c r="A268" s="41"/>
      <c r="B268" s="42"/>
      <c r="C268" s="39"/>
      <c r="D268" s="44"/>
      <c r="E268" s="48"/>
      <c r="F268" s="49"/>
      <c r="L268" s="28"/>
    </row>
    <row r="269" spans="1:12" ht="15">
      <c r="A269" s="41"/>
      <c r="B269" s="42"/>
      <c r="C269" s="39"/>
      <c r="D269" s="44"/>
      <c r="E269" s="48"/>
      <c r="F269" s="49"/>
      <c r="L269" s="28"/>
    </row>
    <row r="270" spans="1:12" ht="15">
      <c r="A270" s="41"/>
      <c r="B270" s="42"/>
      <c r="C270" s="39"/>
      <c r="D270" s="44"/>
      <c r="E270" s="48"/>
      <c r="F270" s="49"/>
      <c r="L270" s="28"/>
    </row>
    <row r="271" spans="1:12" ht="15">
      <c r="A271" s="41"/>
      <c r="B271" s="42"/>
      <c r="C271" s="39"/>
      <c r="D271" s="44"/>
      <c r="E271" s="48"/>
      <c r="F271" s="49"/>
      <c r="L271" s="28"/>
    </row>
    <row r="272" spans="1:12" ht="15">
      <c r="A272" s="41"/>
      <c r="B272" s="42"/>
      <c r="C272" s="39"/>
      <c r="D272" s="44"/>
      <c r="E272" s="48"/>
      <c r="F272" s="49"/>
      <c r="L272" s="28"/>
    </row>
    <row r="273" spans="1:12" ht="15">
      <c r="A273" s="41"/>
      <c r="B273" s="42"/>
      <c r="C273" s="39"/>
      <c r="D273" s="44"/>
      <c r="E273" s="48"/>
      <c r="F273" s="49"/>
      <c r="L273" s="28"/>
    </row>
    <row r="274" spans="1:12" ht="15">
      <c r="A274" s="41"/>
      <c r="B274" s="42"/>
      <c r="C274" s="39"/>
      <c r="D274" s="44"/>
      <c r="E274" s="48"/>
      <c r="F274" s="49"/>
      <c r="L274" s="28"/>
    </row>
    <row r="275" spans="1:12" ht="15">
      <c r="A275" s="41"/>
      <c r="B275" s="42"/>
      <c r="C275" s="39"/>
      <c r="D275" s="44"/>
      <c r="E275" s="48"/>
      <c r="F275" s="49"/>
      <c r="L275" s="28"/>
    </row>
    <row r="276" spans="1:12" ht="15">
      <c r="A276" s="41"/>
      <c r="B276" s="42"/>
      <c r="C276" s="39"/>
      <c r="D276" s="44"/>
      <c r="E276" s="48"/>
      <c r="F276" s="49"/>
      <c r="L276" s="28"/>
    </row>
    <row r="277" spans="1:12" ht="15">
      <c r="A277" s="41"/>
      <c r="B277" s="42"/>
      <c r="C277" s="39"/>
      <c r="D277" s="44"/>
      <c r="E277" s="48"/>
      <c r="F277" s="49"/>
      <c r="L277" s="28"/>
    </row>
    <row r="278" spans="1:12" ht="15">
      <c r="A278" s="41"/>
      <c r="B278" s="42"/>
      <c r="C278" s="39"/>
      <c r="D278" s="44"/>
      <c r="E278" s="48"/>
      <c r="F278" s="49"/>
      <c r="L278" s="28"/>
    </row>
    <row r="279" spans="1:12" ht="15">
      <c r="A279" s="41"/>
      <c r="B279" s="42"/>
      <c r="C279" s="39"/>
      <c r="D279" s="44"/>
      <c r="E279" s="48"/>
      <c r="F279" s="49"/>
      <c r="L279" s="28"/>
    </row>
    <row r="280" spans="1:12" ht="15">
      <c r="A280" s="41"/>
      <c r="B280" s="42"/>
      <c r="C280" s="39"/>
      <c r="D280" s="44"/>
      <c r="E280" s="48"/>
      <c r="F280" s="49"/>
      <c r="L280" s="28"/>
    </row>
    <row r="281" spans="1:12" ht="15">
      <c r="A281" s="41"/>
      <c r="B281" s="42"/>
      <c r="C281" s="39"/>
      <c r="D281" s="44"/>
      <c r="E281" s="48"/>
      <c r="F281" s="49"/>
      <c r="L281" s="28"/>
    </row>
    <row r="282" spans="1:12" ht="15">
      <c r="A282" s="41"/>
      <c r="B282" s="42"/>
      <c r="C282" s="39"/>
      <c r="D282" s="44"/>
      <c r="E282" s="48"/>
      <c r="F282" s="49"/>
      <c r="L282" s="28"/>
    </row>
    <row r="283" spans="1:12" ht="15">
      <c r="A283" s="41"/>
      <c r="B283" s="42"/>
      <c r="C283" s="39"/>
      <c r="D283" s="44"/>
      <c r="E283" s="48"/>
      <c r="F283" s="49"/>
      <c r="L283" s="28"/>
    </row>
    <row r="284" spans="1:12" ht="15">
      <c r="A284" s="41"/>
      <c r="B284" s="42"/>
      <c r="C284" s="39"/>
      <c r="D284" s="44"/>
      <c r="E284" s="48"/>
      <c r="F284" s="49"/>
      <c r="L284" s="28"/>
    </row>
    <row r="285" spans="1:12" ht="15">
      <c r="A285" s="41"/>
      <c r="B285" s="42"/>
      <c r="C285" s="39"/>
      <c r="D285" s="44"/>
      <c r="E285" s="48"/>
      <c r="F285" s="49"/>
      <c r="L285" s="28"/>
    </row>
    <row r="286" spans="1:12" ht="15">
      <c r="A286" s="41"/>
      <c r="B286" s="42"/>
      <c r="C286" s="39"/>
      <c r="D286" s="44"/>
      <c r="E286" s="48"/>
      <c r="F286" s="49"/>
      <c r="L286" s="28"/>
    </row>
    <row r="287" spans="1:12" ht="15">
      <c r="A287" s="41"/>
      <c r="B287" s="42"/>
      <c r="C287" s="39"/>
      <c r="D287" s="44"/>
      <c r="E287" s="48"/>
      <c r="F287" s="49"/>
      <c r="L287" s="28"/>
    </row>
    <row r="288" spans="1:12" ht="15">
      <c r="A288" s="41"/>
      <c r="B288" s="42"/>
      <c r="C288" s="39"/>
      <c r="D288" s="44"/>
      <c r="E288" s="48"/>
      <c r="F288" s="49"/>
      <c r="L288" s="28"/>
    </row>
    <row r="289" spans="1:12" ht="15">
      <c r="A289" s="41"/>
      <c r="B289" s="42"/>
      <c r="C289" s="39"/>
      <c r="D289" s="44"/>
      <c r="E289" s="48"/>
      <c r="F289" s="49"/>
      <c r="L289" s="28"/>
    </row>
    <row r="290" spans="1:12" ht="15">
      <c r="A290" s="41"/>
      <c r="B290" s="42"/>
      <c r="C290" s="39"/>
      <c r="D290" s="44"/>
      <c r="E290" s="48"/>
      <c r="F290" s="49"/>
      <c r="L290" s="28"/>
    </row>
    <row r="291" spans="1:12" ht="15">
      <c r="A291" s="41"/>
      <c r="B291" s="42"/>
      <c r="C291" s="39"/>
      <c r="D291" s="44"/>
      <c r="E291" s="48"/>
      <c r="F291" s="49"/>
      <c r="L291" s="28"/>
    </row>
    <row r="292" spans="1:12" ht="15">
      <c r="A292" s="41"/>
      <c r="B292" s="42"/>
      <c r="C292" s="39"/>
      <c r="D292" s="44"/>
      <c r="E292" s="48"/>
      <c r="F292" s="49"/>
      <c r="L292" s="28"/>
    </row>
    <row r="293" spans="1:12" ht="15">
      <c r="A293" s="41"/>
      <c r="B293" s="42"/>
      <c r="C293" s="39"/>
      <c r="D293" s="44"/>
      <c r="E293" s="48"/>
      <c r="F293" s="49"/>
      <c r="L293" s="28"/>
    </row>
    <row r="294" spans="1:12" ht="15">
      <c r="A294" s="41"/>
      <c r="B294" s="42"/>
      <c r="C294" s="39"/>
      <c r="D294" s="44"/>
      <c r="E294" s="48"/>
      <c r="F294" s="49"/>
      <c r="L294" s="28"/>
    </row>
    <row r="295" spans="1:12" ht="15">
      <c r="A295" s="41"/>
      <c r="B295" s="42"/>
      <c r="C295" s="39"/>
      <c r="D295" s="44"/>
      <c r="E295" s="48"/>
      <c r="F295" s="49"/>
      <c r="L295" s="28"/>
    </row>
    <row r="296" spans="1:12" ht="15">
      <c r="A296" s="41"/>
      <c r="B296" s="42"/>
      <c r="C296" s="39"/>
      <c r="D296" s="44"/>
      <c r="E296" s="48"/>
      <c r="F296" s="49"/>
      <c r="L296" s="28"/>
    </row>
    <row r="297" spans="1:12" ht="15">
      <c r="A297" s="41"/>
      <c r="B297" s="42"/>
      <c r="C297" s="39"/>
      <c r="D297" s="44"/>
      <c r="E297" s="48"/>
      <c r="F297" s="49"/>
      <c r="L297" s="28"/>
    </row>
    <row r="298" spans="1:12" ht="15">
      <c r="A298" s="41"/>
      <c r="B298" s="42"/>
      <c r="C298" s="39"/>
      <c r="D298" s="44"/>
      <c r="E298" s="48"/>
      <c r="F298" s="49"/>
      <c r="L298" s="28"/>
    </row>
    <row r="299" spans="1:12" ht="15">
      <c r="A299" s="41"/>
      <c r="B299" s="42"/>
      <c r="C299" s="39"/>
      <c r="D299" s="44"/>
      <c r="E299" s="48"/>
      <c r="F299" s="49"/>
      <c r="L299" s="28"/>
    </row>
    <row r="300" spans="1:12" ht="15">
      <c r="A300" s="41"/>
      <c r="B300" s="42"/>
      <c r="C300" s="39"/>
      <c r="D300" s="44"/>
      <c r="E300" s="48"/>
      <c r="F300" s="49"/>
      <c r="L300" s="28"/>
    </row>
    <row r="301" spans="1:12" ht="15">
      <c r="A301" s="41"/>
      <c r="B301" s="42"/>
      <c r="C301" s="39"/>
      <c r="D301" s="44"/>
      <c r="E301" s="48"/>
      <c r="F301" s="49"/>
      <c r="L301" s="28"/>
    </row>
    <row r="302" spans="1:12" ht="15">
      <c r="A302" s="41"/>
      <c r="B302" s="42"/>
      <c r="C302" s="39"/>
      <c r="D302" s="44"/>
      <c r="E302" s="48"/>
      <c r="F302" s="49"/>
      <c r="L302" s="28"/>
    </row>
    <row r="303" spans="1:12" ht="15">
      <c r="A303" s="41"/>
      <c r="B303" s="42"/>
      <c r="C303" s="39"/>
      <c r="D303" s="44"/>
      <c r="E303" s="48"/>
      <c r="F303" s="49"/>
      <c r="L303" s="28"/>
    </row>
    <row r="304" spans="1:12" ht="15">
      <c r="A304" s="41"/>
      <c r="B304" s="42"/>
      <c r="C304" s="39"/>
      <c r="D304" s="44"/>
      <c r="E304" s="48"/>
      <c r="F304" s="49"/>
      <c r="L304" s="28"/>
    </row>
    <row r="305" spans="1:12" ht="15">
      <c r="A305" s="41"/>
      <c r="B305" s="42"/>
      <c r="C305" s="39"/>
      <c r="D305" s="44"/>
      <c r="E305" s="48"/>
      <c r="F305" s="49"/>
      <c r="L305" s="28"/>
    </row>
    <row r="306" spans="1:12" ht="15">
      <c r="A306" s="41"/>
      <c r="B306" s="42"/>
      <c r="C306" s="39"/>
      <c r="D306" s="44"/>
      <c r="E306" s="48"/>
      <c r="F306" s="49"/>
      <c r="L306" s="28"/>
    </row>
    <row r="307" spans="1:12" ht="15">
      <c r="A307" s="41"/>
      <c r="B307" s="42"/>
      <c r="C307" s="39"/>
      <c r="D307" s="44"/>
      <c r="E307" s="48"/>
      <c r="F307" s="49"/>
      <c r="L307" s="28"/>
    </row>
    <row r="308" spans="1:12" ht="15">
      <c r="A308" s="41"/>
      <c r="B308" s="42"/>
      <c r="C308" s="39"/>
      <c r="D308" s="44"/>
      <c r="E308" s="48"/>
      <c r="F308" s="49"/>
      <c r="L308" s="28"/>
    </row>
    <row r="309" spans="1:12" ht="15">
      <c r="A309" s="41"/>
      <c r="B309" s="42"/>
      <c r="C309" s="39"/>
      <c r="D309" s="44"/>
      <c r="E309" s="48"/>
      <c r="F309" s="49"/>
      <c r="L309" s="28"/>
    </row>
    <row r="310" spans="1:12" ht="15">
      <c r="A310" s="41"/>
      <c r="B310" s="42"/>
      <c r="C310" s="39"/>
      <c r="D310" s="44"/>
      <c r="E310" s="48"/>
      <c r="F310" s="49"/>
      <c r="L310" s="28"/>
    </row>
    <row r="311" spans="1:12" ht="15">
      <c r="A311" s="41"/>
      <c r="B311" s="42"/>
      <c r="C311" s="39"/>
      <c r="D311" s="44"/>
      <c r="E311" s="48"/>
      <c r="F311" s="49"/>
      <c r="L311" s="28"/>
    </row>
    <row r="312" spans="1:12" ht="15">
      <c r="A312" s="41"/>
      <c r="B312" s="42"/>
      <c r="C312" s="39"/>
      <c r="D312" s="44"/>
      <c r="E312" s="48"/>
      <c r="F312" s="49"/>
      <c r="L312" s="28"/>
    </row>
    <row r="313" spans="1:12" ht="15">
      <c r="A313" s="41"/>
      <c r="B313" s="42"/>
      <c r="C313" s="39"/>
      <c r="D313" s="44"/>
      <c r="E313" s="48"/>
      <c r="F313" s="49"/>
      <c r="L313" s="28"/>
    </row>
    <row r="314" spans="1:12" ht="15">
      <c r="A314" s="41"/>
      <c r="B314" s="42"/>
      <c r="C314" s="39"/>
      <c r="D314" s="44"/>
      <c r="E314" s="48"/>
      <c r="F314" s="49"/>
      <c r="L314" s="28"/>
    </row>
    <row r="315" spans="1:12" ht="15">
      <c r="A315" s="41"/>
      <c r="B315" s="42"/>
      <c r="C315" s="39"/>
      <c r="D315" s="44"/>
      <c r="E315" s="48"/>
      <c r="F315" s="49"/>
      <c r="L315" s="28"/>
    </row>
    <row r="316" spans="1:12" ht="15">
      <c r="A316" s="41"/>
      <c r="B316" s="42"/>
      <c r="C316" s="39"/>
      <c r="D316" s="44"/>
      <c r="E316" s="48"/>
      <c r="F316" s="49"/>
      <c r="L316" s="28"/>
    </row>
    <row r="317" spans="1:12" ht="15">
      <c r="A317" s="41"/>
      <c r="B317" s="42"/>
      <c r="C317" s="39"/>
      <c r="D317" s="44"/>
      <c r="E317" s="48"/>
      <c r="F317" s="49"/>
      <c r="L317" s="28"/>
    </row>
    <row r="318" spans="1:12" ht="15">
      <c r="A318" s="41"/>
      <c r="B318" s="42"/>
      <c r="C318" s="39"/>
      <c r="D318" s="44"/>
      <c r="E318" s="48"/>
      <c r="F318" s="49"/>
      <c r="L318" s="28"/>
    </row>
    <row r="319" spans="1:12" ht="15">
      <c r="A319" s="41"/>
      <c r="B319" s="42"/>
      <c r="C319" s="39"/>
      <c r="D319" s="44"/>
      <c r="E319" s="48"/>
      <c r="F319" s="49"/>
      <c r="L319" s="28"/>
    </row>
    <row r="320" spans="1:12" ht="15">
      <c r="A320" s="41"/>
      <c r="B320" s="42"/>
      <c r="C320" s="39"/>
      <c r="D320" s="44"/>
      <c r="E320" s="48"/>
      <c r="F320" s="49"/>
      <c r="L320" s="28"/>
    </row>
    <row r="321" spans="1:12" ht="15">
      <c r="A321" s="41"/>
      <c r="B321" s="42"/>
      <c r="C321" s="39"/>
      <c r="D321" s="44"/>
      <c r="E321" s="48"/>
      <c r="F321" s="49"/>
      <c r="L321" s="28"/>
    </row>
    <row r="322" spans="1:12" ht="15">
      <c r="A322" s="41"/>
      <c r="B322" s="42"/>
      <c r="C322" s="39"/>
      <c r="D322" s="44"/>
      <c r="E322" s="48"/>
      <c r="F322" s="49"/>
      <c r="L322" s="28"/>
    </row>
    <row r="323" spans="1:12" ht="15">
      <c r="A323" s="41"/>
      <c r="B323" s="42"/>
      <c r="C323" s="39"/>
      <c r="D323" s="44"/>
      <c r="E323" s="48"/>
      <c r="F323" s="49"/>
      <c r="L323" s="28"/>
    </row>
    <row r="324" spans="1:12" ht="15">
      <c r="A324" s="41"/>
      <c r="B324" s="42"/>
      <c r="C324" s="39"/>
      <c r="D324" s="44"/>
      <c r="E324" s="48"/>
      <c r="F324" s="49"/>
      <c r="L324" s="28"/>
    </row>
    <row r="325" spans="1:12" ht="15">
      <c r="A325" s="41"/>
      <c r="B325" s="42"/>
      <c r="C325" s="39"/>
      <c r="D325" s="44"/>
      <c r="E325" s="48"/>
      <c r="F325" s="49"/>
      <c r="L325" s="28"/>
    </row>
    <row r="326" spans="1:12" ht="15">
      <c r="A326" s="41"/>
      <c r="B326" s="42"/>
      <c r="C326" s="39"/>
      <c r="D326" s="44"/>
      <c r="E326" s="48"/>
      <c r="F326" s="49"/>
      <c r="L326" s="28"/>
    </row>
    <row r="327" spans="1:12" ht="15">
      <c r="A327" s="41"/>
      <c r="B327" s="42"/>
      <c r="C327" s="39"/>
      <c r="D327" s="44"/>
      <c r="E327" s="48"/>
      <c r="F327" s="49"/>
      <c r="L327" s="28"/>
    </row>
    <row r="328" spans="1:12" ht="15">
      <c r="A328" s="41"/>
      <c r="B328" s="42"/>
      <c r="C328" s="39"/>
      <c r="D328" s="44"/>
      <c r="E328" s="48"/>
      <c r="F328" s="49"/>
      <c r="L328" s="28"/>
    </row>
    <row r="329" spans="1:12" ht="15">
      <c r="A329" s="41"/>
      <c r="B329" s="42"/>
      <c r="C329" s="39"/>
      <c r="D329" s="44"/>
      <c r="E329" s="48"/>
      <c r="F329" s="49"/>
      <c r="L329" s="28"/>
    </row>
    <row r="330" spans="1:12" ht="15">
      <c r="A330" s="41"/>
      <c r="B330" s="42"/>
      <c r="C330" s="39"/>
      <c r="D330" s="44"/>
      <c r="E330" s="48"/>
      <c r="F330" s="49"/>
      <c r="L330" s="28"/>
    </row>
    <row r="331" spans="1:12" ht="15">
      <c r="A331" s="41"/>
      <c r="B331" s="42"/>
      <c r="C331" s="39"/>
      <c r="D331" s="44"/>
      <c r="E331" s="48"/>
      <c r="F331" s="49"/>
      <c r="L331" s="28"/>
    </row>
    <row r="332" spans="1:12" ht="15">
      <c r="A332" s="41"/>
      <c r="B332" s="42"/>
      <c r="C332" s="39"/>
      <c r="D332" s="44"/>
      <c r="E332" s="48"/>
      <c r="F332" s="49"/>
      <c r="L332" s="28"/>
    </row>
    <row r="333" spans="1:12" ht="15">
      <c r="A333" s="41"/>
      <c r="B333" s="42"/>
      <c r="C333" s="39"/>
      <c r="D333" s="44"/>
      <c r="E333" s="48"/>
      <c r="F333" s="49"/>
      <c r="L333" s="28"/>
    </row>
    <row r="334" spans="1:12" ht="15">
      <c r="A334" s="41"/>
      <c r="B334" s="42"/>
      <c r="C334" s="39"/>
      <c r="D334" s="44"/>
      <c r="E334" s="48"/>
      <c r="F334" s="49"/>
      <c r="L334" s="28"/>
    </row>
    <row r="335" spans="1:12" ht="15">
      <c r="A335" s="41"/>
      <c r="B335" s="42"/>
      <c r="C335" s="39"/>
      <c r="D335" s="44"/>
      <c r="E335" s="48"/>
      <c r="F335" s="49"/>
      <c r="L335" s="28"/>
    </row>
    <row r="336" spans="1:12" ht="15">
      <c r="A336" s="41"/>
      <c r="B336" s="42"/>
      <c r="C336" s="39"/>
      <c r="D336" s="44"/>
      <c r="E336" s="48"/>
      <c r="F336" s="49"/>
      <c r="L336" s="28"/>
    </row>
    <row r="337" spans="1:12" ht="15">
      <c r="A337" s="41"/>
      <c r="B337" s="42"/>
      <c r="C337" s="39"/>
      <c r="D337" s="44"/>
      <c r="E337" s="48"/>
      <c r="F337" s="49"/>
      <c r="L337" s="28"/>
    </row>
    <row r="338" spans="1:12" ht="15">
      <c r="A338" s="41"/>
      <c r="B338" s="42"/>
      <c r="C338" s="39"/>
      <c r="D338" s="44"/>
      <c r="E338" s="48"/>
      <c r="F338" s="49"/>
      <c r="L338" s="28"/>
    </row>
    <row r="339" spans="1:12" ht="15">
      <c r="A339" s="41"/>
      <c r="B339" s="42"/>
      <c r="C339" s="39"/>
      <c r="D339" s="44"/>
      <c r="E339" s="48"/>
      <c r="F339" s="49"/>
      <c r="L339" s="28"/>
    </row>
    <row r="340" spans="1:12" ht="15">
      <c r="A340" s="41"/>
      <c r="B340" s="42"/>
      <c r="C340" s="39"/>
      <c r="D340" s="44"/>
      <c r="E340" s="48"/>
      <c r="F340" s="49"/>
      <c r="L340" s="28"/>
    </row>
    <row r="341" spans="1:12" ht="15">
      <c r="A341" s="41"/>
      <c r="B341" s="42"/>
      <c r="C341" s="39"/>
      <c r="D341" s="44"/>
      <c r="E341" s="48"/>
      <c r="F341" s="49"/>
      <c r="L341" s="28"/>
    </row>
    <row r="342" spans="1:12" ht="15">
      <c r="A342" s="41"/>
      <c r="B342" s="42"/>
      <c r="C342" s="39"/>
      <c r="D342" s="44"/>
      <c r="E342" s="48"/>
      <c r="F342" s="49"/>
      <c r="L342" s="28"/>
    </row>
    <row r="343" spans="1:12" ht="15">
      <c r="A343" s="41"/>
      <c r="B343" s="42"/>
      <c r="C343" s="39"/>
      <c r="D343" s="44"/>
      <c r="E343" s="48"/>
      <c r="F343" s="49"/>
      <c r="L343" s="28"/>
    </row>
    <row r="344" spans="1:12" ht="15">
      <c r="A344" s="41"/>
      <c r="B344" s="42"/>
      <c r="C344" s="39"/>
      <c r="D344" s="44"/>
      <c r="E344" s="48"/>
      <c r="F344" s="49"/>
      <c r="L344" s="28"/>
    </row>
    <row r="345" spans="1:12" ht="15">
      <c r="A345" s="41"/>
      <c r="B345" s="42"/>
      <c r="C345" s="39"/>
      <c r="D345" s="44"/>
      <c r="E345" s="48"/>
      <c r="F345" s="49"/>
      <c r="L345" s="28"/>
    </row>
    <row r="346" spans="1:12" ht="15">
      <c r="A346" s="41"/>
      <c r="B346" s="42"/>
      <c r="C346" s="39"/>
      <c r="D346" s="44"/>
      <c r="E346" s="48"/>
      <c r="F346" s="49"/>
      <c r="L346" s="28"/>
    </row>
    <row r="347" spans="1:12" ht="15">
      <c r="A347" s="41"/>
      <c r="B347" s="42"/>
      <c r="C347" s="39"/>
      <c r="D347" s="44"/>
      <c r="E347" s="48"/>
      <c r="F347" s="49"/>
      <c r="L347" s="28"/>
    </row>
    <row r="348" spans="1:12" ht="15">
      <c r="A348" s="41"/>
      <c r="B348" s="42"/>
      <c r="C348" s="39"/>
      <c r="D348" s="44"/>
      <c r="E348" s="48"/>
      <c r="F348" s="49"/>
      <c r="L348" s="28"/>
    </row>
    <row r="349" spans="1:12" ht="15">
      <c r="A349" s="41"/>
      <c r="B349" s="42"/>
      <c r="C349" s="39"/>
      <c r="D349" s="44"/>
      <c r="E349" s="48"/>
      <c r="F349" s="49"/>
      <c r="L349" s="28"/>
    </row>
    <row r="350" spans="1:12" ht="15">
      <c r="A350" s="41"/>
      <c r="B350" s="42"/>
      <c r="C350" s="39"/>
      <c r="D350" s="44"/>
      <c r="E350" s="48"/>
      <c r="F350" s="49"/>
      <c r="L350" s="28"/>
    </row>
    <row r="351" spans="1:12" ht="15">
      <c r="A351" s="41"/>
      <c r="B351" s="42"/>
      <c r="C351" s="39"/>
      <c r="D351" s="44"/>
      <c r="E351" s="48"/>
      <c r="F351" s="49"/>
      <c r="L351" s="28"/>
    </row>
    <row r="352" spans="1:12" ht="15">
      <c r="A352" s="41"/>
      <c r="B352" s="42"/>
      <c r="C352" s="39"/>
      <c r="D352" s="44"/>
      <c r="E352" s="48"/>
      <c r="F352" s="49"/>
      <c r="L352" s="28"/>
    </row>
    <row r="353" spans="1:12" ht="15">
      <c r="A353" s="41"/>
      <c r="B353" s="42"/>
      <c r="C353" s="39"/>
      <c r="D353" s="44"/>
      <c r="E353" s="48"/>
      <c r="F353" s="49"/>
      <c r="L353" s="28"/>
    </row>
    <row r="354" spans="1:12" ht="15">
      <c r="A354" s="41"/>
      <c r="B354" s="42"/>
      <c r="C354" s="39"/>
      <c r="D354" s="44"/>
      <c r="E354" s="48"/>
      <c r="F354" s="49"/>
      <c r="L354" s="28"/>
    </row>
    <row r="355" spans="1:12" ht="15">
      <c r="A355" s="41"/>
      <c r="B355" s="42"/>
      <c r="C355" s="39"/>
      <c r="D355" s="44"/>
      <c r="E355" s="48"/>
      <c r="F355" s="49"/>
      <c r="L355" s="28"/>
    </row>
    <row r="356" spans="1:12" ht="15">
      <c r="A356" s="41"/>
      <c r="B356" s="42"/>
      <c r="C356" s="39"/>
      <c r="D356" s="44"/>
      <c r="E356" s="48"/>
      <c r="F356" s="49"/>
      <c r="L356" s="28"/>
    </row>
    <row r="357" spans="1:12" ht="15">
      <c r="A357" s="41"/>
      <c r="B357" s="42"/>
      <c r="C357" s="39"/>
      <c r="D357" s="44"/>
      <c r="E357" s="48"/>
      <c r="F357" s="49"/>
      <c r="L357" s="28"/>
    </row>
    <row r="358" spans="1:12" ht="15">
      <c r="A358" s="41"/>
      <c r="B358" s="42"/>
      <c r="C358" s="39"/>
      <c r="D358" s="44"/>
      <c r="E358" s="48"/>
      <c r="F358" s="49"/>
      <c r="L358" s="28"/>
    </row>
    <row r="359" spans="1:12" ht="15">
      <c r="A359" s="41"/>
      <c r="B359" s="42"/>
      <c r="C359" s="39"/>
      <c r="D359" s="44"/>
      <c r="E359" s="48"/>
      <c r="F359" s="49"/>
      <c r="L359" s="28"/>
    </row>
    <row r="360" spans="1:12" ht="15">
      <c r="A360" s="41"/>
      <c r="B360" s="42"/>
      <c r="C360" s="39"/>
      <c r="D360" s="44"/>
      <c r="E360" s="48"/>
      <c r="F360" s="49"/>
      <c r="L360" s="28"/>
    </row>
    <row r="361" spans="1:12" ht="15">
      <c r="A361" s="41"/>
      <c r="B361" s="42"/>
      <c r="C361" s="39"/>
      <c r="D361" s="44"/>
      <c r="E361" s="48"/>
      <c r="F361" s="49"/>
      <c r="L361" s="28"/>
    </row>
    <row r="362" spans="1:12" ht="15">
      <c r="A362" s="41"/>
      <c r="B362" s="42"/>
      <c r="C362" s="39"/>
      <c r="D362" s="44"/>
      <c r="E362" s="48"/>
      <c r="F362" s="49"/>
      <c r="L362" s="28"/>
    </row>
    <row r="363" spans="1:12" ht="15">
      <c r="A363" s="41"/>
      <c r="B363" s="42"/>
      <c r="C363" s="39"/>
      <c r="D363" s="44"/>
      <c r="E363" s="48"/>
      <c r="F363" s="49"/>
      <c r="L363" s="28"/>
    </row>
    <row r="364" spans="1:12" ht="15">
      <c r="A364" s="41"/>
      <c r="B364" s="42"/>
      <c r="C364" s="39"/>
      <c r="D364" s="44"/>
      <c r="E364" s="48"/>
      <c r="F364" s="49"/>
      <c r="L364" s="28"/>
    </row>
    <row r="365" spans="1:12" ht="15">
      <c r="A365" s="41"/>
      <c r="B365" s="42"/>
      <c r="C365" s="39"/>
      <c r="D365" s="44"/>
      <c r="E365" s="48"/>
      <c r="F365" s="49"/>
      <c r="L365" s="28"/>
    </row>
    <row r="366" spans="1:12" ht="15">
      <c r="A366" s="41"/>
      <c r="B366" s="42"/>
      <c r="C366" s="39"/>
      <c r="D366" s="44"/>
      <c r="E366" s="48"/>
      <c r="F366" s="49"/>
      <c r="L366" s="28"/>
    </row>
    <row r="367" spans="1:12" ht="15">
      <c r="A367" s="41"/>
      <c r="B367" s="42"/>
      <c r="C367" s="39"/>
      <c r="D367" s="44"/>
      <c r="E367" s="48"/>
      <c r="F367" s="49"/>
      <c r="L367" s="28"/>
    </row>
    <row r="368" spans="1:12" ht="15">
      <c r="A368" s="41"/>
      <c r="B368" s="42"/>
      <c r="C368" s="39"/>
      <c r="D368" s="44"/>
      <c r="E368" s="48"/>
      <c r="F368" s="49"/>
      <c r="L368" s="28"/>
    </row>
    <row r="369" spans="1:12" ht="15">
      <c r="A369" s="41"/>
      <c r="B369" s="42"/>
      <c r="C369" s="39"/>
      <c r="D369" s="44"/>
      <c r="E369" s="48"/>
      <c r="F369" s="49"/>
      <c r="L369" s="28"/>
    </row>
    <row r="370" spans="1:12" ht="15">
      <c r="A370" s="41"/>
      <c r="B370" s="42"/>
      <c r="C370" s="39"/>
      <c r="D370" s="44"/>
      <c r="E370" s="48"/>
      <c r="F370" s="49"/>
      <c r="L370" s="28"/>
    </row>
    <row r="371" spans="1:12" ht="15">
      <c r="A371" s="41"/>
      <c r="B371" s="42"/>
      <c r="C371" s="39"/>
      <c r="D371" s="44"/>
      <c r="E371" s="48"/>
      <c r="F371" s="49"/>
      <c r="L371" s="28"/>
    </row>
    <row r="372" spans="1:12" ht="15">
      <c r="A372" s="41"/>
      <c r="B372" s="42"/>
      <c r="C372" s="39"/>
      <c r="D372" s="44"/>
      <c r="E372" s="48"/>
      <c r="F372" s="49"/>
      <c r="L372" s="28"/>
    </row>
    <row r="373" spans="1:12" ht="15">
      <c r="A373" s="41"/>
      <c r="B373" s="42"/>
      <c r="C373" s="39"/>
      <c r="D373" s="44"/>
      <c r="E373" s="48"/>
      <c r="F373" s="49"/>
      <c r="L373" s="28"/>
    </row>
    <row r="374" spans="1:12" ht="15">
      <c r="A374" s="41"/>
      <c r="B374" s="42"/>
      <c r="C374" s="39"/>
      <c r="D374" s="44"/>
      <c r="E374" s="48"/>
      <c r="F374" s="49"/>
      <c r="L374" s="28"/>
    </row>
    <row r="375" spans="1:12" ht="15">
      <c r="A375" s="41"/>
      <c r="B375" s="42"/>
      <c r="C375" s="39"/>
      <c r="D375" s="44"/>
      <c r="E375" s="48"/>
      <c r="F375" s="49"/>
      <c r="L375" s="28"/>
    </row>
    <row r="376" spans="1:12" ht="15">
      <c r="A376" s="41"/>
      <c r="B376" s="42"/>
      <c r="C376" s="39"/>
      <c r="D376" s="44"/>
      <c r="E376" s="48"/>
      <c r="F376" s="49"/>
      <c r="L376" s="28"/>
    </row>
    <row r="377" spans="1:12" ht="15">
      <c r="A377" s="41"/>
      <c r="B377" s="42"/>
      <c r="C377" s="39"/>
      <c r="D377" s="44"/>
      <c r="E377" s="48"/>
      <c r="F377" s="49"/>
      <c r="L377" s="28"/>
    </row>
    <row r="378" spans="1:12" ht="15">
      <c r="A378" s="41"/>
      <c r="B378" s="42"/>
      <c r="C378" s="39"/>
      <c r="D378" s="44"/>
      <c r="E378" s="48"/>
      <c r="F378" s="49"/>
      <c r="L378" s="28"/>
    </row>
    <row r="379" spans="1:12" ht="15">
      <c r="A379" s="41"/>
      <c r="B379" s="42"/>
      <c r="C379" s="39"/>
      <c r="D379" s="44"/>
      <c r="E379" s="48"/>
      <c r="F379" s="49"/>
      <c r="L379" s="28"/>
    </row>
    <row r="380" spans="1:12" ht="15">
      <c r="A380" s="41"/>
      <c r="B380" s="42"/>
      <c r="C380" s="39"/>
      <c r="D380" s="44"/>
      <c r="E380" s="48"/>
      <c r="F380" s="49"/>
      <c r="L380" s="28"/>
    </row>
    <row r="381" spans="1:12" ht="15">
      <c r="A381" s="41"/>
      <c r="B381" s="42"/>
      <c r="C381" s="39"/>
      <c r="D381" s="44"/>
      <c r="E381" s="48"/>
      <c r="F381" s="49"/>
      <c r="L381" s="28"/>
    </row>
    <row r="382" spans="1:12" ht="15">
      <c r="A382" s="41"/>
      <c r="B382" s="42"/>
      <c r="C382" s="39"/>
      <c r="D382" s="44"/>
      <c r="E382" s="48"/>
      <c r="F382" s="49"/>
      <c r="L382" s="28"/>
    </row>
    <row r="383" spans="1:12" ht="15">
      <c r="A383" s="41"/>
      <c r="B383" s="42"/>
      <c r="C383" s="39"/>
      <c r="D383" s="44"/>
      <c r="E383" s="48"/>
      <c r="F383" s="49"/>
      <c r="L383" s="28"/>
    </row>
    <row r="384" spans="1:12" ht="15">
      <c r="A384" s="41"/>
      <c r="B384" s="42"/>
      <c r="C384" s="39"/>
      <c r="D384" s="44"/>
      <c r="E384" s="48"/>
      <c r="F384" s="49"/>
      <c r="L384" s="28"/>
    </row>
    <row r="385" spans="1:12" ht="15">
      <c r="A385" s="41"/>
      <c r="B385" s="42"/>
      <c r="C385" s="39"/>
      <c r="D385" s="44"/>
      <c r="E385" s="48"/>
      <c r="F385" s="49"/>
      <c r="L385" s="28"/>
    </row>
    <row r="386" spans="1:12" ht="15">
      <c r="A386" s="41"/>
      <c r="B386" s="42"/>
      <c r="C386" s="39"/>
      <c r="D386" s="44"/>
      <c r="E386" s="48"/>
      <c r="F386" s="49"/>
      <c r="L386" s="28"/>
    </row>
    <row r="387" spans="1:12" ht="15">
      <c r="A387" s="41"/>
      <c r="B387" s="42"/>
      <c r="C387" s="39"/>
      <c r="D387" s="44"/>
      <c r="E387" s="48"/>
      <c r="F387" s="49"/>
      <c r="L387" s="28"/>
    </row>
    <row r="388" spans="1:12" ht="15">
      <c r="A388" s="41"/>
      <c r="B388" s="42"/>
      <c r="C388" s="39"/>
      <c r="D388" s="44"/>
      <c r="E388" s="48"/>
      <c r="F388" s="49"/>
      <c r="L388" s="28"/>
    </row>
    <row r="389" spans="1:12" ht="15">
      <c r="A389" s="41"/>
      <c r="B389" s="42"/>
      <c r="C389" s="39"/>
      <c r="D389" s="44"/>
      <c r="E389" s="48"/>
      <c r="F389" s="49"/>
      <c r="L389" s="28"/>
    </row>
    <row r="390" spans="1:12" ht="15">
      <c r="A390" s="41"/>
      <c r="B390" s="42"/>
      <c r="C390" s="39"/>
      <c r="D390" s="44"/>
      <c r="E390" s="48"/>
      <c r="F390" s="49"/>
      <c r="L390" s="28"/>
    </row>
    <row r="391" spans="1:12" ht="15">
      <c r="A391" s="41"/>
      <c r="B391" s="42"/>
      <c r="C391" s="39"/>
      <c r="D391" s="44"/>
      <c r="E391" s="48"/>
      <c r="F391" s="49"/>
      <c r="L391" s="28"/>
    </row>
    <row r="392" spans="1:12" ht="15">
      <c r="A392" s="41"/>
      <c r="B392" s="42"/>
      <c r="C392" s="39"/>
      <c r="D392" s="44"/>
      <c r="E392" s="48"/>
      <c r="F392" s="49"/>
      <c r="L392" s="28"/>
    </row>
    <row r="393" spans="1:12" ht="15">
      <c r="A393" s="41"/>
      <c r="B393" s="42"/>
      <c r="C393" s="39"/>
      <c r="D393" s="44"/>
      <c r="E393" s="48"/>
      <c r="F393" s="49"/>
      <c r="L393" s="28"/>
    </row>
    <row r="394" spans="1:12" ht="15">
      <c r="A394" s="41"/>
      <c r="B394" s="42"/>
      <c r="C394" s="39"/>
      <c r="D394" s="44"/>
      <c r="E394" s="48"/>
      <c r="F394" s="49"/>
      <c r="L394" s="28"/>
    </row>
    <row r="395" spans="1:12" ht="15">
      <c r="A395" s="41"/>
      <c r="B395" s="42"/>
      <c r="C395" s="39"/>
      <c r="D395" s="44"/>
      <c r="E395" s="48"/>
      <c r="F395" s="49"/>
      <c r="L395" s="28"/>
    </row>
    <row r="396" spans="1:12" ht="15">
      <c r="A396" s="41"/>
      <c r="B396" s="42"/>
      <c r="C396" s="39"/>
      <c r="D396" s="44"/>
      <c r="E396" s="48"/>
      <c r="F396" s="49"/>
      <c r="L396" s="28"/>
    </row>
    <row r="397" spans="1:12" ht="15">
      <c r="A397" s="41"/>
      <c r="B397" s="42"/>
      <c r="C397" s="39"/>
      <c r="D397" s="44"/>
      <c r="E397" s="48"/>
      <c r="F397" s="49"/>
      <c r="L397" s="28"/>
    </row>
    <row r="398" spans="1:12" ht="15">
      <c r="A398" s="41"/>
      <c r="B398" s="42"/>
      <c r="C398" s="39"/>
      <c r="D398" s="44"/>
      <c r="E398" s="48"/>
      <c r="F398" s="49"/>
      <c r="L398" s="28"/>
    </row>
    <row r="399" spans="1:12" ht="15">
      <c r="A399" s="41"/>
      <c r="B399" s="42"/>
      <c r="C399" s="39"/>
      <c r="D399" s="44"/>
      <c r="E399" s="48"/>
      <c r="F399" s="49"/>
      <c r="L399" s="28"/>
    </row>
    <row r="400" spans="1:12" ht="15">
      <c r="A400" s="41"/>
      <c r="B400" s="42"/>
      <c r="C400" s="39"/>
      <c r="D400" s="44"/>
      <c r="E400" s="48"/>
      <c r="F400" s="49"/>
      <c r="L400" s="28"/>
    </row>
    <row r="401" spans="1:12" ht="15">
      <c r="A401" s="41"/>
      <c r="B401" s="42"/>
      <c r="C401" s="39"/>
      <c r="D401" s="44"/>
      <c r="E401" s="48"/>
      <c r="F401" s="49"/>
      <c r="L401" s="28"/>
    </row>
    <row r="402" spans="1:12" ht="15">
      <c r="A402" s="41"/>
      <c r="B402" s="42"/>
      <c r="C402" s="39"/>
      <c r="D402" s="44"/>
      <c r="E402" s="48"/>
      <c r="F402" s="49"/>
      <c r="L402" s="28"/>
    </row>
    <row r="403" spans="1:12" ht="15">
      <c r="A403" s="41"/>
      <c r="B403" s="42"/>
      <c r="C403" s="39"/>
      <c r="D403" s="44"/>
      <c r="E403" s="48"/>
      <c r="F403" s="49"/>
      <c r="L403" s="28"/>
    </row>
    <row r="404" spans="1:12" ht="15">
      <c r="A404" s="41"/>
      <c r="B404" s="42"/>
      <c r="C404" s="39"/>
      <c r="D404" s="44"/>
      <c r="E404" s="48"/>
      <c r="F404" s="49"/>
      <c r="L404" s="28"/>
    </row>
    <row r="405" spans="1:12" ht="15">
      <c r="A405" s="41"/>
      <c r="B405" s="42"/>
      <c r="C405" s="39"/>
      <c r="D405" s="44"/>
      <c r="E405" s="48"/>
      <c r="F405" s="49"/>
      <c r="L405" s="28"/>
    </row>
    <row r="406" spans="1:12" ht="15">
      <c r="A406" s="41"/>
      <c r="B406" s="42"/>
      <c r="C406" s="39"/>
      <c r="D406" s="44"/>
      <c r="E406" s="48"/>
      <c r="F406" s="49"/>
      <c r="L406" s="28"/>
    </row>
    <row r="407" spans="1:12" ht="15">
      <c r="A407" s="41"/>
      <c r="B407" s="42"/>
      <c r="C407" s="39"/>
      <c r="D407" s="44"/>
      <c r="E407" s="48"/>
      <c r="F407" s="49"/>
      <c r="L407" s="28"/>
    </row>
    <row r="408" spans="1:12" ht="15">
      <c r="A408" s="41"/>
      <c r="B408" s="42"/>
      <c r="C408" s="39"/>
      <c r="D408" s="44"/>
      <c r="E408" s="48"/>
      <c r="F408" s="49"/>
      <c r="L408" s="28"/>
    </row>
    <row r="409" spans="1:12" ht="15">
      <c r="A409" s="41"/>
      <c r="B409" s="42"/>
      <c r="C409" s="39"/>
      <c r="D409" s="44"/>
      <c r="E409" s="48"/>
      <c r="F409" s="49"/>
      <c r="L409" s="28"/>
    </row>
    <row r="410" spans="1:12" ht="15">
      <c r="A410" s="41"/>
      <c r="B410" s="42"/>
      <c r="C410" s="39"/>
      <c r="D410" s="44"/>
      <c r="E410" s="48"/>
      <c r="F410" s="49"/>
      <c r="L410" s="28"/>
    </row>
    <row r="411" spans="1:12" ht="15">
      <c r="A411" s="41"/>
      <c r="B411" s="42"/>
      <c r="C411" s="39"/>
      <c r="D411" s="44"/>
      <c r="E411" s="48"/>
      <c r="F411" s="49"/>
      <c r="L411" s="28"/>
    </row>
    <row r="412" spans="1:12" ht="15">
      <c r="A412" s="41"/>
      <c r="B412" s="42"/>
      <c r="C412" s="39"/>
      <c r="D412" s="44"/>
      <c r="E412" s="48"/>
      <c r="F412" s="49"/>
      <c r="L412" s="28"/>
    </row>
    <row r="413" spans="1:12" ht="15">
      <c r="A413" s="41"/>
      <c r="B413" s="42"/>
      <c r="C413" s="39"/>
      <c r="D413" s="44"/>
      <c r="E413" s="48"/>
      <c r="F413" s="49"/>
      <c r="L413" s="28"/>
    </row>
    <row r="414" spans="1:12" ht="15">
      <c r="A414" s="41"/>
      <c r="B414" s="42"/>
      <c r="C414" s="39"/>
      <c r="D414" s="44"/>
      <c r="E414" s="48"/>
      <c r="F414" s="49"/>
      <c r="L414" s="28"/>
    </row>
    <row r="415" spans="1:12" ht="15">
      <c r="A415" s="41"/>
      <c r="B415" s="42"/>
      <c r="C415" s="39"/>
      <c r="D415" s="44"/>
      <c r="E415" s="48"/>
      <c r="F415" s="49"/>
      <c r="L415" s="28"/>
    </row>
    <row r="416" spans="1:12" ht="15">
      <c r="A416" s="41"/>
      <c r="B416" s="42"/>
      <c r="C416" s="39"/>
      <c r="D416" s="44"/>
      <c r="E416" s="48"/>
      <c r="F416" s="49"/>
      <c r="L416" s="28"/>
    </row>
    <row r="417" spans="1:12" ht="15">
      <c r="A417" s="41"/>
      <c r="B417" s="42"/>
      <c r="C417" s="39"/>
      <c r="D417" s="44"/>
      <c r="E417" s="48"/>
      <c r="F417" s="49"/>
      <c r="L417" s="28"/>
    </row>
    <row r="418" spans="1:12" ht="15">
      <c r="A418" s="41"/>
      <c r="B418" s="42"/>
      <c r="C418" s="39"/>
      <c r="D418" s="44"/>
      <c r="E418" s="48"/>
      <c r="F418" s="49"/>
      <c r="L418" s="28"/>
    </row>
    <row r="419" spans="1:12" ht="15">
      <c r="A419" s="41"/>
      <c r="B419" s="42"/>
      <c r="C419" s="39"/>
      <c r="D419" s="44"/>
      <c r="E419" s="48"/>
      <c r="F419" s="49"/>
      <c r="L419" s="28"/>
    </row>
    <row r="420" spans="1:12" ht="15">
      <c r="A420" s="41"/>
      <c r="B420" s="42"/>
      <c r="C420" s="39"/>
      <c r="D420" s="44"/>
      <c r="E420" s="48"/>
      <c r="F420" s="49"/>
      <c r="L420" s="28"/>
    </row>
    <row r="421" spans="1:12" ht="15">
      <c r="A421" s="41"/>
      <c r="B421" s="42"/>
      <c r="C421" s="39"/>
      <c r="D421" s="44"/>
      <c r="E421" s="48"/>
      <c r="F421" s="49"/>
      <c r="L421" s="28"/>
    </row>
    <row r="422" spans="1:12" ht="15">
      <c r="A422" s="41"/>
      <c r="B422" s="42"/>
      <c r="C422" s="39"/>
      <c r="D422" s="44"/>
      <c r="E422" s="48"/>
      <c r="F422" s="49"/>
      <c r="L422" s="28"/>
    </row>
    <row r="423" spans="1:12" ht="15">
      <c r="A423" s="41"/>
      <c r="B423" s="42"/>
      <c r="C423" s="39"/>
      <c r="D423" s="44"/>
      <c r="E423" s="48"/>
      <c r="F423" s="49"/>
      <c r="L423" s="28"/>
    </row>
    <row r="424" spans="1:12" ht="15">
      <c r="A424" s="41"/>
      <c r="B424" s="42"/>
      <c r="C424" s="39"/>
      <c r="D424" s="44"/>
      <c r="E424" s="48"/>
      <c r="F424" s="49"/>
      <c r="L424" s="28"/>
    </row>
    <row r="425" spans="1:12" ht="15">
      <c r="A425" s="41"/>
      <c r="B425" s="42"/>
      <c r="C425" s="39"/>
      <c r="D425" s="44"/>
      <c r="E425" s="48"/>
      <c r="F425" s="49"/>
      <c r="L425" s="28"/>
    </row>
    <row r="426" spans="1:12" ht="15">
      <c r="A426" s="41"/>
      <c r="B426" s="42"/>
      <c r="C426" s="39"/>
      <c r="D426" s="44"/>
      <c r="E426" s="48"/>
      <c r="F426" s="49"/>
      <c r="L426" s="28"/>
    </row>
    <row r="427" spans="1:12" ht="15">
      <c r="A427" s="41"/>
      <c r="B427" s="42"/>
      <c r="C427" s="39"/>
      <c r="D427" s="44"/>
      <c r="E427" s="48"/>
      <c r="F427" s="49"/>
      <c r="L427" s="28"/>
    </row>
    <row r="428" spans="1:12" ht="15">
      <c r="A428" s="41"/>
      <c r="B428" s="42"/>
      <c r="C428" s="39"/>
      <c r="D428" s="44"/>
      <c r="E428" s="48"/>
      <c r="F428" s="49"/>
      <c r="L428" s="28"/>
    </row>
    <row r="429" spans="1:12" ht="15">
      <c r="A429" s="41"/>
      <c r="B429" s="42"/>
      <c r="C429" s="39"/>
      <c r="D429" s="44"/>
      <c r="E429" s="48"/>
      <c r="F429" s="49"/>
      <c r="L429" s="28"/>
    </row>
    <row r="430" spans="1:12" ht="15">
      <c r="A430" s="41"/>
      <c r="B430" s="42"/>
      <c r="C430" s="39"/>
      <c r="D430" s="44"/>
      <c r="E430" s="48"/>
      <c r="F430" s="49"/>
      <c r="L430" s="28"/>
    </row>
    <row r="431" spans="1:12" ht="15">
      <c r="A431" s="41"/>
      <c r="B431" s="42"/>
      <c r="C431" s="39"/>
      <c r="D431" s="44"/>
      <c r="E431" s="48"/>
      <c r="F431" s="49"/>
      <c r="L431" s="28"/>
    </row>
    <row r="432" spans="1:12" ht="15">
      <c r="A432" s="41"/>
      <c r="B432" s="42"/>
      <c r="C432" s="39"/>
      <c r="D432" s="44"/>
      <c r="E432" s="48"/>
      <c r="F432" s="49"/>
      <c r="L432" s="28"/>
    </row>
    <row r="433" spans="1:12" ht="15">
      <c r="A433" s="41"/>
      <c r="B433" s="42"/>
      <c r="C433" s="39"/>
      <c r="D433" s="44"/>
      <c r="E433" s="48"/>
      <c r="F433" s="49"/>
      <c r="L433" s="28"/>
    </row>
    <row r="434" spans="1:12" ht="15">
      <c r="A434" s="41"/>
      <c r="B434" s="42"/>
      <c r="C434" s="39"/>
      <c r="D434" s="44"/>
      <c r="E434" s="48"/>
      <c r="F434" s="49"/>
      <c r="L434" s="28"/>
    </row>
    <row r="435" spans="1:12" ht="15">
      <c r="A435" s="41"/>
      <c r="B435" s="42"/>
      <c r="C435" s="39"/>
      <c r="D435" s="44"/>
      <c r="E435" s="48"/>
      <c r="F435" s="49"/>
      <c r="L435" s="28"/>
    </row>
    <row r="436" spans="1:12" ht="15">
      <c r="A436" s="41"/>
      <c r="B436" s="42"/>
      <c r="C436" s="39"/>
      <c r="D436" s="44"/>
      <c r="E436" s="48"/>
      <c r="F436" s="49"/>
      <c r="L436" s="28"/>
    </row>
    <row r="437" spans="1:12" ht="15">
      <c r="A437" s="41"/>
      <c r="B437" s="42"/>
      <c r="C437" s="39"/>
      <c r="D437" s="44"/>
      <c r="E437" s="48"/>
      <c r="F437" s="49"/>
      <c r="L437" s="28"/>
    </row>
    <row r="438" spans="1:12" ht="15">
      <c r="A438" s="41"/>
      <c r="B438" s="42"/>
      <c r="C438" s="39"/>
      <c r="D438" s="44"/>
      <c r="E438" s="48"/>
      <c r="F438" s="49"/>
      <c r="L438" s="28"/>
    </row>
    <row r="439" spans="1:12" ht="15">
      <c r="A439" s="41"/>
      <c r="B439" s="42"/>
      <c r="C439" s="39"/>
      <c r="D439" s="44"/>
      <c r="E439" s="48"/>
      <c r="F439" s="49"/>
      <c r="L439" s="28"/>
    </row>
    <row r="440" spans="1:12" ht="15">
      <c r="A440" s="41"/>
      <c r="B440" s="42"/>
      <c r="C440" s="39"/>
      <c r="D440" s="44"/>
      <c r="E440" s="48"/>
      <c r="F440" s="49"/>
      <c r="L440" s="28"/>
    </row>
    <row r="441" spans="1:12" ht="15">
      <c r="A441" s="41"/>
      <c r="B441" s="42"/>
      <c r="C441" s="39"/>
      <c r="D441" s="44"/>
      <c r="E441" s="48"/>
      <c r="F441" s="49"/>
      <c r="L441" s="28"/>
    </row>
    <row r="442" spans="1:12" ht="15">
      <c r="A442" s="41"/>
      <c r="B442" s="42"/>
      <c r="C442" s="39"/>
      <c r="D442" s="44"/>
      <c r="E442" s="48"/>
      <c r="F442" s="49"/>
      <c r="L442" s="28"/>
    </row>
    <row r="443" spans="1:12" ht="15">
      <c r="A443" s="41"/>
      <c r="B443" s="42"/>
      <c r="C443" s="39"/>
      <c r="D443" s="44"/>
      <c r="E443" s="48"/>
      <c r="F443" s="49"/>
      <c r="L443" s="28"/>
    </row>
    <row r="444" spans="1:12" ht="15">
      <c r="A444" s="41"/>
      <c r="B444" s="42"/>
      <c r="C444" s="39"/>
      <c r="D444" s="44"/>
      <c r="E444" s="48"/>
      <c r="F444" s="49"/>
      <c r="L444" s="28"/>
    </row>
    <row r="445" spans="1:12" ht="15">
      <c r="A445" s="41"/>
      <c r="B445" s="42"/>
      <c r="C445" s="39"/>
      <c r="D445" s="44"/>
      <c r="E445" s="48"/>
      <c r="F445" s="49"/>
      <c r="L445" s="28"/>
    </row>
    <row r="446" spans="1:12" ht="15">
      <c r="A446" s="41"/>
      <c r="B446" s="42"/>
      <c r="C446" s="39"/>
      <c r="D446" s="44"/>
      <c r="E446" s="48"/>
      <c r="F446" s="49"/>
      <c r="L446" s="28"/>
    </row>
    <row r="447" spans="1:12" ht="15">
      <c r="A447" s="41"/>
      <c r="B447" s="42"/>
      <c r="C447" s="39"/>
      <c r="D447" s="44"/>
      <c r="E447" s="48"/>
      <c r="F447" s="49"/>
      <c r="L447" s="28"/>
    </row>
    <row r="448" spans="1:12" ht="15">
      <c r="A448" s="41"/>
      <c r="B448" s="42"/>
      <c r="C448" s="39"/>
      <c r="D448" s="44"/>
      <c r="E448" s="48"/>
      <c r="F448" s="49"/>
      <c r="L448" s="28"/>
    </row>
    <row r="449" spans="1:12" ht="15">
      <c r="A449" s="41"/>
      <c r="B449" s="42"/>
      <c r="C449" s="39"/>
      <c r="D449" s="44"/>
      <c r="E449" s="48"/>
      <c r="F449" s="49"/>
      <c r="L449" s="28"/>
    </row>
    <row r="450" spans="1:12" ht="15">
      <c r="A450" s="41"/>
      <c r="B450" s="42"/>
      <c r="C450" s="39"/>
      <c r="D450" s="44"/>
      <c r="E450" s="48"/>
      <c r="F450" s="49"/>
      <c r="L450" s="28"/>
    </row>
    <row r="451" spans="1:12" ht="15">
      <c r="A451" s="41"/>
      <c r="B451" s="42"/>
      <c r="C451" s="39"/>
      <c r="D451" s="44"/>
      <c r="E451" s="48"/>
      <c r="F451" s="49"/>
      <c r="L451" s="28"/>
    </row>
    <row r="452" spans="1:12" ht="15">
      <c r="A452" s="41"/>
      <c r="B452" s="42"/>
      <c r="C452" s="39"/>
      <c r="D452" s="44"/>
      <c r="E452" s="48"/>
      <c r="F452" s="49"/>
      <c r="L452" s="28"/>
    </row>
    <row r="453" spans="1:12" ht="15">
      <c r="A453" s="41"/>
      <c r="B453" s="42"/>
      <c r="C453" s="39"/>
      <c r="D453" s="44"/>
      <c r="E453" s="48"/>
      <c r="F453" s="49"/>
      <c r="L453" s="28"/>
    </row>
    <row r="454" spans="1:12" ht="15">
      <c r="A454" s="41"/>
      <c r="B454" s="42"/>
      <c r="C454" s="39"/>
      <c r="D454" s="44"/>
      <c r="E454" s="48"/>
      <c r="F454" s="49"/>
      <c r="L454" s="28"/>
    </row>
    <row r="455" spans="1:12" ht="15">
      <c r="A455" s="41"/>
      <c r="B455" s="42"/>
      <c r="C455" s="39"/>
      <c r="D455" s="44"/>
      <c r="E455" s="48"/>
      <c r="F455" s="49"/>
      <c r="L455" s="28"/>
    </row>
    <row r="456" spans="1:12" ht="15">
      <c r="A456" s="41"/>
      <c r="B456" s="42"/>
      <c r="C456" s="39"/>
      <c r="D456" s="44"/>
      <c r="E456" s="48"/>
      <c r="F456" s="49"/>
      <c r="L456" s="28"/>
    </row>
    <row r="457" spans="1:12" ht="15">
      <c r="A457" s="41"/>
      <c r="B457" s="42"/>
      <c r="C457" s="39"/>
      <c r="D457" s="44"/>
      <c r="E457" s="48"/>
      <c r="F457" s="49"/>
      <c r="L457" s="28"/>
    </row>
    <row r="458" spans="1:12" ht="15">
      <c r="A458" s="41"/>
      <c r="B458" s="42"/>
      <c r="C458" s="39"/>
      <c r="D458" s="44"/>
      <c r="E458" s="48"/>
      <c r="F458" s="49"/>
      <c r="L458" s="28"/>
    </row>
    <row r="459" spans="1:12" ht="15">
      <c r="A459" s="41"/>
      <c r="B459" s="42"/>
      <c r="C459" s="39"/>
      <c r="D459" s="44"/>
      <c r="E459" s="48"/>
      <c r="F459" s="49"/>
      <c r="L459" s="28"/>
    </row>
    <row r="460" spans="1:12" ht="15">
      <c r="A460" s="41"/>
      <c r="B460" s="42"/>
      <c r="C460" s="39"/>
      <c r="D460" s="44"/>
      <c r="E460" s="48"/>
      <c r="F460" s="49"/>
      <c r="L460" s="28"/>
    </row>
    <row r="461" spans="1:12" ht="15">
      <c r="A461" s="41"/>
      <c r="B461" s="42"/>
      <c r="C461" s="39"/>
      <c r="D461" s="44"/>
      <c r="E461" s="48"/>
      <c r="F461" s="49"/>
      <c r="L461" s="28"/>
    </row>
    <row r="462" spans="1:12" ht="15">
      <c r="A462" s="41"/>
      <c r="B462" s="42"/>
      <c r="C462" s="39"/>
      <c r="D462" s="44"/>
      <c r="E462" s="48"/>
      <c r="F462" s="49"/>
      <c r="L462" s="28"/>
    </row>
    <row r="463" spans="1:12" ht="15">
      <c r="A463" s="41"/>
      <c r="B463" s="42"/>
      <c r="C463" s="39"/>
      <c r="D463" s="44"/>
      <c r="E463" s="48"/>
      <c r="F463" s="49"/>
      <c r="L463" s="28"/>
    </row>
    <row r="464" spans="1:12" ht="15">
      <c r="A464" s="41"/>
      <c r="B464" s="42"/>
      <c r="C464" s="39"/>
      <c r="D464" s="44"/>
      <c r="E464" s="48"/>
      <c r="F464" s="49"/>
      <c r="L464" s="28"/>
    </row>
    <row r="465" spans="1:12" ht="15">
      <c r="A465" s="41"/>
      <c r="B465" s="42"/>
      <c r="C465" s="39"/>
      <c r="D465" s="44"/>
      <c r="E465" s="48"/>
      <c r="F465" s="49"/>
      <c r="L465" s="28"/>
    </row>
    <row r="466" spans="1:12" ht="15">
      <c r="A466" s="41"/>
      <c r="B466" s="42"/>
      <c r="C466" s="39"/>
      <c r="D466" s="44"/>
      <c r="E466" s="48"/>
      <c r="F466" s="49"/>
      <c r="L466" s="28"/>
    </row>
    <row r="467" spans="1:12" ht="15">
      <c r="A467" s="41"/>
      <c r="B467" s="42"/>
      <c r="C467" s="39"/>
      <c r="D467" s="44"/>
      <c r="E467" s="48"/>
      <c r="F467" s="49"/>
      <c r="L467" s="28"/>
    </row>
    <row r="468" spans="1:12" ht="15">
      <c r="A468" s="41"/>
      <c r="B468" s="42"/>
      <c r="C468" s="39"/>
      <c r="D468" s="44"/>
      <c r="E468" s="48"/>
      <c r="F468" s="49"/>
      <c r="L468" s="28"/>
    </row>
    <row r="469" spans="1:12" ht="15">
      <c r="A469" s="41"/>
      <c r="B469" s="42"/>
      <c r="C469" s="39"/>
      <c r="D469" s="44"/>
      <c r="E469" s="48"/>
      <c r="F469" s="49"/>
      <c r="L469" s="28"/>
    </row>
    <row r="470" spans="1:12" ht="15">
      <c r="A470" s="41"/>
      <c r="B470" s="42"/>
      <c r="C470" s="39"/>
      <c r="D470" s="44"/>
      <c r="E470" s="48"/>
      <c r="F470" s="49"/>
      <c r="L470" s="28"/>
    </row>
    <row r="471" spans="1:12" ht="15">
      <c r="A471" s="41"/>
      <c r="B471" s="42"/>
      <c r="C471" s="39"/>
      <c r="D471" s="44"/>
      <c r="E471" s="48"/>
      <c r="F471" s="49"/>
      <c r="L471" s="28"/>
    </row>
    <row r="472" spans="1:12" ht="15">
      <c r="A472" s="41"/>
      <c r="B472" s="42"/>
      <c r="C472" s="39"/>
      <c r="D472" s="44"/>
      <c r="E472" s="48"/>
      <c r="F472" s="49"/>
      <c r="L472" s="28"/>
    </row>
    <row r="473" spans="1:12" ht="15">
      <c r="A473" s="41"/>
      <c r="B473" s="42"/>
      <c r="C473" s="39"/>
      <c r="D473" s="44"/>
      <c r="E473" s="48"/>
      <c r="F473" s="49"/>
      <c r="L473" s="28"/>
    </row>
    <row r="474" spans="1:12" ht="15">
      <c r="A474" s="41"/>
      <c r="B474" s="42"/>
      <c r="C474" s="39"/>
      <c r="D474" s="44"/>
      <c r="E474" s="48"/>
      <c r="F474" s="49"/>
      <c r="L474" s="28"/>
    </row>
    <row r="475" spans="1:12" ht="15">
      <c r="A475" s="41"/>
      <c r="B475" s="42"/>
      <c r="C475" s="39"/>
      <c r="D475" s="44"/>
      <c r="E475" s="48"/>
      <c r="F475" s="49"/>
      <c r="L475" s="28"/>
    </row>
    <row r="476" spans="1:12" ht="15">
      <c r="A476" s="41"/>
      <c r="B476" s="42"/>
      <c r="C476" s="39"/>
      <c r="D476" s="44"/>
      <c r="E476" s="48"/>
      <c r="F476" s="49"/>
      <c r="L476" s="28"/>
    </row>
    <row r="477" spans="1:12" ht="15">
      <c r="A477" s="41"/>
      <c r="B477" s="42"/>
      <c r="C477" s="39"/>
      <c r="D477" s="44"/>
      <c r="E477" s="48"/>
      <c r="F477" s="49"/>
      <c r="L477" s="28"/>
    </row>
    <row r="478" spans="1:12" ht="15">
      <c r="A478" s="41"/>
      <c r="B478" s="42"/>
      <c r="C478" s="39"/>
      <c r="D478" s="44"/>
      <c r="E478" s="48"/>
      <c r="F478" s="49"/>
      <c r="L478" s="28"/>
    </row>
    <row r="479" spans="1:12" ht="15">
      <c r="A479" s="41"/>
      <c r="B479" s="42"/>
      <c r="C479" s="39"/>
      <c r="D479" s="44"/>
      <c r="E479" s="48"/>
      <c r="F479" s="49"/>
      <c r="L479" s="28"/>
    </row>
    <row r="480" spans="1:12" ht="15">
      <c r="A480" s="41"/>
      <c r="B480" s="42"/>
      <c r="C480" s="39"/>
      <c r="D480" s="44"/>
      <c r="E480" s="48"/>
      <c r="F480" s="49"/>
      <c r="L480" s="28"/>
    </row>
    <row r="481" spans="1:12" ht="15">
      <c r="A481" s="41"/>
      <c r="B481" s="42"/>
      <c r="C481" s="39"/>
      <c r="D481" s="44"/>
      <c r="E481" s="48"/>
      <c r="F481" s="49"/>
      <c r="L481" s="28"/>
    </row>
    <row r="482" spans="1:12" ht="15">
      <c r="A482" s="41"/>
      <c r="B482" s="42"/>
      <c r="C482" s="39"/>
      <c r="D482" s="44"/>
      <c r="E482" s="48"/>
      <c r="F482" s="49"/>
      <c r="L482" s="28"/>
    </row>
    <row r="483" spans="1:12" ht="15">
      <c r="A483" s="41"/>
      <c r="B483" s="42"/>
      <c r="C483" s="39"/>
      <c r="D483" s="44"/>
      <c r="E483" s="48"/>
      <c r="F483" s="49"/>
      <c r="L483" s="28"/>
    </row>
    <row r="484" spans="1:12" ht="15">
      <c r="A484" s="41"/>
      <c r="B484" s="42"/>
      <c r="C484" s="39"/>
      <c r="D484" s="44"/>
      <c r="E484" s="48"/>
      <c r="F484" s="49"/>
      <c r="L484" s="28"/>
    </row>
    <row r="485" spans="1:12" ht="15">
      <c r="A485" s="41"/>
      <c r="B485" s="42"/>
      <c r="C485" s="39"/>
      <c r="D485" s="44"/>
      <c r="E485" s="48"/>
      <c r="F485" s="49"/>
      <c r="L485" s="28"/>
    </row>
    <row r="486" spans="1:12" ht="15">
      <c r="A486" s="41"/>
      <c r="B486" s="42"/>
      <c r="C486" s="39"/>
      <c r="D486" s="44"/>
      <c r="E486" s="48"/>
      <c r="F486" s="49"/>
      <c r="L486" s="28"/>
    </row>
    <row r="487" spans="1:12" ht="15">
      <c r="A487" s="41"/>
      <c r="B487" s="42"/>
      <c r="C487" s="39"/>
      <c r="D487" s="44"/>
      <c r="E487" s="48"/>
      <c r="F487" s="49"/>
      <c r="L487" s="28"/>
    </row>
    <row r="488" spans="1:12" ht="15">
      <c r="A488" s="41"/>
      <c r="B488" s="42"/>
      <c r="C488" s="39"/>
      <c r="D488" s="44"/>
      <c r="E488" s="48"/>
      <c r="F488" s="49"/>
      <c r="L488" s="28"/>
    </row>
    <row r="489" spans="1:12" ht="15">
      <c r="A489" s="41"/>
      <c r="B489" s="42"/>
      <c r="C489" s="39"/>
      <c r="D489" s="44"/>
      <c r="E489" s="48"/>
      <c r="F489" s="49"/>
      <c r="L489" s="28"/>
    </row>
    <row r="490" spans="1:12" ht="15">
      <c r="A490" s="41"/>
      <c r="B490" s="42"/>
      <c r="C490" s="39"/>
      <c r="D490" s="44"/>
      <c r="E490" s="48"/>
      <c r="F490" s="49"/>
      <c r="L490" s="28"/>
    </row>
  </sheetData>
  <sheetProtection selectLockedCells="1" selectUnlockedCells="1"/>
  <mergeCells count="8">
    <mergeCell ref="I15:K15"/>
    <mergeCell ref="L15:L16"/>
    <mergeCell ref="A14:A15"/>
    <mergeCell ref="C14:C15"/>
    <mergeCell ref="D14:D15"/>
    <mergeCell ref="E14:E15"/>
    <mergeCell ref="F14:F15"/>
    <mergeCell ref="H15:H16"/>
  </mergeCells>
  <printOptions/>
  <pageMargins left="0.39375" right="0.31527777777777777" top="0.15763888888888888" bottom="0.7479166666666667" header="0.5118055555555555" footer="0.5118055555555555"/>
  <pageSetup horizontalDpi="600" verticalDpi="600" orientation="landscape" paperSize="9" scale="65" r:id="rId1"/>
  <ignoredErrors>
    <ignoredError sqref="C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Карандеева Ольга Сергеевна</dc:creator>
  <cp:keywords/>
  <dc:description/>
  <cp:lastModifiedBy>Черноусов Вадим Сергеевич</cp:lastModifiedBy>
  <cp:lastPrinted>2023-02-28T08:20:56Z</cp:lastPrinted>
  <dcterms:created xsi:type="dcterms:W3CDTF">2020-11-18T14:06:22Z</dcterms:created>
  <dcterms:modified xsi:type="dcterms:W3CDTF">2023-03-02T09:16:49Z</dcterms:modified>
  <cp:category/>
  <cp:version/>
  <cp:contentType/>
  <cp:contentStatus/>
</cp:coreProperties>
</file>